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Korisnik\Desktop\"/>
    </mc:Choice>
  </mc:AlternateContent>
  <bookViews>
    <workbookView xWindow="0" yWindow="0" windowWidth="28800" windowHeight="12300" firstSheet="1" activeTab="1"/>
  </bookViews>
  <sheets>
    <sheet name="SAŽETAK" sheetId="1" r:id="rId1"/>
    <sheet name=" Račun prihoda i rashoda" sheetId="3" r:id="rId2"/>
    <sheet name="Rashodi i prihodi prema izvoru" sheetId="8" r:id="rId3"/>
    <sheet name="Rashodi prema funkcijskoj k " sheetId="11" r:id="rId4"/>
    <sheet name="Račun financiranja " sheetId="9" r:id="rId5"/>
    <sheet name="Programska klasifikacija" sheetId="7" r:id="rId6"/>
  </sheets>
  <externalReferences>
    <externalReference r:id="rId7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1" l="1"/>
  <c r="F24" i="8"/>
  <c r="G24" i="8"/>
  <c r="E24" i="8"/>
  <c r="E28" i="8"/>
  <c r="E27" i="8"/>
  <c r="E26" i="8"/>
  <c r="D24" i="8"/>
  <c r="I53" i="3" l="1"/>
  <c r="I86" i="3"/>
  <c r="I96" i="3"/>
  <c r="I97" i="3"/>
  <c r="G43" i="3"/>
  <c r="I12" i="1"/>
  <c r="I9" i="1"/>
  <c r="I15" i="1" s="1"/>
  <c r="H9" i="1"/>
  <c r="H14" i="1"/>
  <c r="H13" i="1"/>
  <c r="H12" i="1" s="1"/>
  <c r="H15" i="1" s="1"/>
  <c r="D15" i="8"/>
  <c r="D12" i="8"/>
  <c r="F8" i="8"/>
  <c r="F9" i="8"/>
  <c r="F10" i="8"/>
  <c r="F11" i="8"/>
  <c r="F14" i="8"/>
  <c r="F16" i="8"/>
  <c r="F17" i="8"/>
  <c r="F18" i="8"/>
  <c r="F19" i="8"/>
  <c r="F20" i="8"/>
  <c r="F21" i="8"/>
  <c r="E13" i="8"/>
  <c r="F13" i="8" s="1"/>
  <c r="E15" i="8"/>
  <c r="E7" i="8" s="1"/>
  <c r="H301" i="7"/>
  <c r="H290" i="7"/>
  <c r="H284" i="7"/>
  <c r="H283" i="7"/>
  <c r="H276" i="7"/>
  <c r="H275" i="7"/>
  <c r="H267" i="7"/>
  <c r="H260" i="7"/>
  <c r="H259" i="7"/>
  <c r="H238" i="7"/>
  <c r="H234" i="7"/>
  <c r="H227" i="7"/>
  <c r="H226" i="7"/>
  <c r="H196" i="7"/>
  <c r="H195" i="7"/>
  <c r="H189" i="7"/>
  <c r="H188" i="7"/>
  <c r="H183" i="7"/>
  <c r="H182" i="7"/>
  <c r="H181" i="7"/>
  <c r="H180" i="7"/>
  <c r="H160" i="7"/>
  <c r="H159" i="7"/>
  <c r="H145" i="7"/>
  <c r="H146" i="7"/>
  <c r="H144" i="7"/>
  <c r="F125" i="7"/>
  <c r="H120" i="7"/>
  <c r="H111" i="7"/>
  <c r="H104" i="7"/>
  <c r="H103" i="7"/>
  <c r="H100" i="7"/>
  <c r="H82" i="7"/>
  <c r="H77" i="7"/>
  <c r="H73" i="7"/>
  <c r="H66" i="7"/>
  <c r="H64" i="7"/>
  <c r="H61" i="7"/>
  <c r="H58" i="7"/>
  <c r="H50" i="7"/>
  <c r="H48" i="7"/>
  <c r="H42" i="7"/>
  <c r="H33" i="7"/>
  <c r="H35" i="7"/>
  <c r="H25" i="7"/>
  <c r="H19" i="7"/>
  <c r="H17" i="7"/>
  <c r="G180" i="7"/>
  <c r="F181" i="7"/>
  <c r="G259" i="7"/>
  <c r="G234" i="7"/>
  <c r="G210" i="7"/>
  <c r="G218" i="7"/>
  <c r="G208" i="7"/>
  <c r="G202" i="7"/>
  <c r="G197" i="7"/>
  <c r="D7" i="8" l="1"/>
  <c r="G196" i="7"/>
  <c r="G188" i="7"/>
  <c r="G181" i="7" s="1"/>
  <c r="F33" i="7"/>
  <c r="F16" i="7" s="1"/>
  <c r="G105" i="7"/>
  <c r="G127" i="7"/>
  <c r="G126" i="7"/>
  <c r="G125" i="7" s="1"/>
  <c r="H114" i="7"/>
  <c r="G117" i="7"/>
  <c r="G123" i="7"/>
  <c r="G36" i="7"/>
  <c r="G41" i="7"/>
  <c r="G40" i="7"/>
  <c r="G45" i="7"/>
  <c r="G43" i="7" s="1"/>
  <c r="G37" i="7"/>
  <c r="G35" i="7" s="1"/>
  <c r="G33" i="7" s="1"/>
  <c r="G94" i="7"/>
  <c r="G99" i="7"/>
  <c r="G98" i="7"/>
  <c r="G97" i="7" l="1"/>
  <c r="G96" i="7"/>
  <c r="G95" i="7"/>
  <c r="G93" i="7" s="1"/>
  <c r="G92" i="7" s="1"/>
  <c r="G91" i="7" s="1"/>
  <c r="G166" i="7"/>
  <c r="G171" i="7"/>
  <c r="G165" i="7"/>
  <c r="G162" i="7"/>
  <c r="G161" i="7" s="1"/>
  <c r="G153" i="7"/>
  <c r="G146" i="7" s="1"/>
  <c r="F9" i="7"/>
  <c r="G10" i="7"/>
  <c r="G9" i="7" s="1"/>
  <c r="E32" i="8"/>
  <c r="G16" i="7" l="1"/>
  <c r="H16" i="7" s="1"/>
  <c r="H91" i="7"/>
  <c r="G160" i="7"/>
  <c r="F6" i="11"/>
  <c r="E7" i="11"/>
  <c r="C8" i="11"/>
  <c r="D7" i="11"/>
  <c r="F46" i="8"/>
  <c r="F43" i="8"/>
  <c r="F37" i="8"/>
  <c r="F32" i="8"/>
  <c r="D32" i="8"/>
  <c r="D31" i="8" s="1"/>
  <c r="D33" i="8"/>
  <c r="D47" i="8"/>
  <c r="D51" i="8"/>
  <c r="D53" i="8"/>
  <c r="D42" i="8"/>
  <c r="D43" i="8"/>
  <c r="D38" i="8"/>
  <c r="D39" i="8"/>
  <c r="D35" i="8"/>
  <c r="E51" i="8"/>
  <c r="E53" i="8"/>
  <c r="F50" i="8"/>
  <c r="E47" i="8"/>
  <c r="E42" i="8" s="1"/>
  <c r="E43" i="8"/>
  <c r="E39" i="8"/>
  <c r="E41" i="8"/>
  <c r="E38" i="8" s="1"/>
  <c r="E35" i="8"/>
  <c r="E33" i="8"/>
  <c r="F33" i="8" s="1"/>
  <c r="C47" i="8"/>
  <c r="C35" i="8"/>
  <c r="C15" i="8"/>
  <c r="F15" i="8" s="1"/>
  <c r="C12" i="8"/>
  <c r="F12" i="8" s="1"/>
  <c r="G28" i="3"/>
  <c r="G12" i="3"/>
  <c r="F10" i="3"/>
  <c r="F44" i="3"/>
  <c r="F43" i="3" s="1"/>
  <c r="H89" i="3"/>
  <c r="H84" i="3"/>
  <c r="H69" i="3"/>
  <c r="H65" i="3"/>
  <c r="E31" i="8" l="1"/>
  <c r="E43" i="3"/>
  <c r="E27" i="3"/>
  <c r="E12" i="3"/>
  <c r="G12" i="1"/>
  <c r="G15" i="1" s="1"/>
  <c r="E11" i="3" l="1"/>
  <c r="K28" i="1"/>
  <c r="J27" i="1"/>
  <c r="K27" i="1" s="1"/>
  <c r="K10" i="1"/>
  <c r="K14" i="1"/>
  <c r="J10" i="1"/>
  <c r="J13" i="1"/>
  <c r="J14" i="1"/>
  <c r="J9" i="1"/>
  <c r="K13" i="1"/>
  <c r="G32" i="8" l="1"/>
  <c r="G33" i="8"/>
  <c r="G35" i="8"/>
  <c r="G36" i="8"/>
  <c r="G37" i="8"/>
  <c r="G38" i="8"/>
  <c r="G39" i="8"/>
  <c r="G40" i="8"/>
  <c r="G41" i="8"/>
  <c r="G42" i="8"/>
  <c r="G43" i="8"/>
  <c r="G45" i="8"/>
  <c r="G46" i="8"/>
  <c r="G47" i="8"/>
  <c r="G49" i="8"/>
  <c r="G50" i="8"/>
  <c r="G51" i="8"/>
  <c r="G52" i="8"/>
  <c r="G53" i="8"/>
  <c r="G31" i="8"/>
  <c r="F36" i="8"/>
  <c r="F38" i="8"/>
  <c r="F39" i="8"/>
  <c r="F40" i="8"/>
  <c r="F41" i="8"/>
  <c r="F45" i="8"/>
  <c r="F48" i="8"/>
  <c r="F49" i="8"/>
  <c r="F52" i="8"/>
  <c r="F42" i="8"/>
  <c r="F35" i="8"/>
  <c r="F47" i="8"/>
  <c r="G10" i="8"/>
  <c r="G18" i="8"/>
  <c r="G19" i="8"/>
  <c r="G20" i="8"/>
  <c r="F31" i="8" l="1"/>
  <c r="F7" i="8"/>
  <c r="G15" i="8"/>
  <c r="G7" i="8"/>
  <c r="H10" i="3" l="1"/>
  <c r="I21" i="3"/>
  <c r="H10" i="7"/>
  <c r="H11" i="7"/>
  <c r="H12" i="7"/>
  <c r="H13" i="7"/>
  <c r="H9" i="7"/>
  <c r="H14" i="7" l="1"/>
  <c r="G7" i="11" l="1"/>
  <c r="G8" i="11"/>
  <c r="G9" i="11"/>
  <c r="F7" i="11"/>
  <c r="F8" i="11"/>
  <c r="F9" i="11"/>
  <c r="G6" i="11"/>
  <c r="I44" i="3"/>
  <c r="I45" i="3"/>
  <c r="I24" i="3"/>
  <c r="I31" i="3"/>
  <c r="I10" i="3"/>
  <c r="H44" i="3"/>
  <c r="H45" i="3"/>
  <c r="H47" i="3"/>
  <c r="H48" i="3"/>
  <c r="H49" i="3"/>
  <c r="H50" i="3"/>
  <c r="H51" i="3"/>
  <c r="H53" i="3"/>
  <c r="H54" i="3"/>
  <c r="H55" i="3"/>
  <c r="H56" i="3"/>
  <c r="H57" i="3"/>
  <c r="H58" i="3"/>
  <c r="H59" i="3"/>
  <c r="H60" i="3"/>
  <c r="H62" i="3"/>
  <c r="H63" i="3"/>
  <c r="H64" i="3"/>
  <c r="H66" i="3"/>
  <c r="H67" i="3"/>
  <c r="H68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5" i="3"/>
  <c r="H86" i="3"/>
  <c r="H87" i="3"/>
  <c r="H88" i="3"/>
  <c r="H93" i="3"/>
  <c r="H94" i="3"/>
  <c r="H95" i="3"/>
  <c r="H96" i="3"/>
  <c r="H97" i="3"/>
  <c r="H98" i="3"/>
  <c r="H99" i="3"/>
  <c r="H104" i="3"/>
  <c r="H105" i="3"/>
  <c r="I43" i="3"/>
  <c r="K12" i="1" l="1"/>
  <c r="J12" i="1"/>
  <c r="H43" i="3"/>
  <c r="H46" i="3"/>
  <c r="H17" i="3"/>
  <c r="H21" i="3"/>
  <c r="H22" i="3"/>
  <c r="H23" i="3"/>
  <c r="H24" i="3"/>
  <c r="H25" i="3"/>
  <c r="H26" i="3"/>
  <c r="H28" i="3"/>
  <c r="H29" i="3"/>
  <c r="H31" i="3"/>
  <c r="H32" i="3"/>
  <c r="H33" i="3"/>
  <c r="H27" i="3" l="1"/>
  <c r="I27" i="3"/>
  <c r="H12" i="3"/>
  <c r="I12" i="3"/>
  <c r="H11" i="3" l="1"/>
  <c r="I11" i="3"/>
  <c r="C53" i="8"/>
  <c r="F53" i="8" s="1"/>
  <c r="F51" i="8"/>
</calcChain>
</file>

<file path=xl/sharedStrings.xml><?xml version="1.0" encoding="utf-8"?>
<sst xmlns="http://schemas.openxmlformats.org/spreadsheetml/2006/main" count="600" uniqueCount="291">
  <si>
    <t>PRIHODI UKUPNO</t>
  </si>
  <si>
    <t>RASHODI UKUPNO</t>
  </si>
  <si>
    <t>Prihodi poslovanja</t>
  </si>
  <si>
    <t>Rashodi poslovanja</t>
  </si>
  <si>
    <t>Rashodi za zaposlene</t>
  </si>
  <si>
    <t>Rashodi za nabavu nefinancijske imovine</t>
  </si>
  <si>
    <t>BROJČANA OZNAKA I NAZIV</t>
  </si>
  <si>
    <t>Primici od financijske imovine i zaduživanja</t>
  </si>
  <si>
    <t>Izdaci za financijsku imovinu i otplate zajmova</t>
  </si>
  <si>
    <t>II. POSEBNI DIO</t>
  </si>
  <si>
    <t>I. OPĆI DIO</t>
  </si>
  <si>
    <t>Materijalni rashodi</t>
  </si>
  <si>
    <t>Primici od zaduživanja</t>
  </si>
  <si>
    <t>Izdaci za otplatu glavnice primljenih kredita i zajmova</t>
  </si>
  <si>
    <t>…</t>
  </si>
  <si>
    <t>INDEKS</t>
  </si>
  <si>
    <t xml:space="preserve">IZVJEŠTAJ O PRIHODIMA I RASHODIMA PREMA EKONOMSKOJ KLASIFIKACIJI </t>
  </si>
  <si>
    <t>UKUPNI PRIHODI</t>
  </si>
  <si>
    <t>Pomoći iz inozemstva i od subjekata unutar općeg proračuna</t>
  </si>
  <si>
    <t>….</t>
  </si>
  <si>
    <t>Plaće za redovan rad</t>
  </si>
  <si>
    <t>Naknade troškova zaposlenima</t>
  </si>
  <si>
    <t>Službena putovanja</t>
  </si>
  <si>
    <t>31 Vlastiti prihodi</t>
  </si>
  <si>
    <t>3 Vlastiti prihodi</t>
  </si>
  <si>
    <t>11 Opći prihodi i primici</t>
  </si>
  <si>
    <t>1 Opći prihodi i primici</t>
  </si>
  <si>
    <t>UKUPNO RASHODI</t>
  </si>
  <si>
    <t xml:space="preserve">UKUPNO PRIHODI </t>
  </si>
  <si>
    <t>IZVJEŠTAJ O PRIHODIMA I RASHODIMA PREMA IZVORIMA FINANCIRANJA</t>
  </si>
  <si>
    <t xml:space="preserve">IZVJEŠTAJ RAČUNA FINANCIRANJA PREMA EKONOMSKOJ KLASIFIKACIJI </t>
  </si>
  <si>
    <t>Primljeni krediti i zajmovi od međunarodnih organizacija, institucija i tijela EU te inozemnih vlada</t>
  </si>
  <si>
    <t>Primljeni zajmovi od međunarodnih organizacija</t>
  </si>
  <si>
    <t>Otplata glavnice primljenih kredita i zajmova od međunarodnih organizacija, institucija i tijela EU te inozemnih vlada</t>
  </si>
  <si>
    <t>Otplata glavnice primljenih zajmova od međunarodnih organizacija</t>
  </si>
  <si>
    <t>IZVJEŠTAJ O RASHODIMA PREMA FUNKCIJSKOJ KLASIFIKACIJI</t>
  </si>
  <si>
    <t>INDEKS**</t>
  </si>
  <si>
    <t>6 PRIHODI POSLOVANJA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</si>
  <si>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</si>
  <si>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</si>
  <si>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</si>
  <si>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</si>
  <si>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7 PRIHODI OD PRODAJE NEFINANCIJSKE IMOVINE</t>
  </si>
  <si>
    <t>RAZLIKA PRIMITAKA I IZDATAKA</t>
  </si>
  <si>
    <t>SAŽETAK  RAČUNA PRIHODA I RASHODA I  RAČUNA FINANCIRANJA</t>
  </si>
  <si>
    <t>SAŽETAK  RAČUNA PRIHODA I RASHODA</t>
  </si>
  <si>
    <t>RAZLIKA - VIŠAK MANJAK</t>
  </si>
  <si>
    <t>SAŽETAK RAČUNA FINANCIRANJA</t>
  </si>
  <si>
    <t>PRIJENOS  VIŠKA/MANJKA U SLJEDEĆE RAZDOBLJE</t>
  </si>
  <si>
    <t xml:space="preserve"> RAČUN PRIHODA I RASHODA </t>
  </si>
  <si>
    <t xml:space="preserve"> RAČUN FINANCIRANJA</t>
  </si>
  <si>
    <t>IZVJEŠTAJ PO PROGRAMSKOJ KLASIFIKACIJI</t>
  </si>
  <si>
    <t xml:space="preserve">OSTVARENJE/IZVRŠENJE 
2024 </t>
  </si>
  <si>
    <t>Pomoći proračunskim korisnicima iz proračuna koji im nije nadležan</t>
  </si>
  <si>
    <t>Tekuće pomoći proračunskim korisnicima iz proračuna koji im nije nadležan</t>
  </si>
  <si>
    <t>Pomoći temeljem prijenosa EU</t>
  </si>
  <si>
    <t>Tekuće pomoći temeljem prijenosa EU</t>
  </si>
  <si>
    <t xml:space="preserve">Prijenosi između proračunskih korisnika istog proračuna </t>
  </si>
  <si>
    <t xml:space="preserve">Tekući prijenosi između proračunskih korisnika istog proračuna  </t>
  </si>
  <si>
    <t>Prihodi od imovine</t>
  </si>
  <si>
    <t>Prihodi od financijske imovine - kamate a vista</t>
  </si>
  <si>
    <t>Kamate na oročena sredstva</t>
  </si>
  <si>
    <t>Prihodi od administrativnih pristojbi i po posebnim propisima</t>
  </si>
  <si>
    <t>Prihodi po posebnim propisima</t>
  </si>
  <si>
    <t>Sufinanciranje cijene usluge, participacije i slično</t>
  </si>
  <si>
    <t xml:space="preserve">Tekuće donacije  </t>
  </si>
  <si>
    <t>Donacije od pravnih i fizičkih osoba izvan općeg proračuna</t>
  </si>
  <si>
    <t>Tekuće donacije  od pravnih i fizičkih osoba izvan općeg proračuna</t>
  </si>
  <si>
    <t>Prihodi iz nadležnog proračuna i od HZZO-a temeljem ugovornih obveza</t>
  </si>
  <si>
    <t>Prihodi iz proračuna za financiranje redovne djelatnosti</t>
  </si>
  <si>
    <t>Prihodi iz nadležnog proračuna za financiranje rashoda poslovanja</t>
  </si>
  <si>
    <t>OSTVARENJE/IZVRŠENJE 
2024.</t>
  </si>
  <si>
    <t>3121</t>
  </si>
  <si>
    <t>3211</t>
  </si>
  <si>
    <t>3212</t>
  </si>
  <si>
    <t>3221</t>
  </si>
  <si>
    <t>3223</t>
  </si>
  <si>
    <t>3224</t>
  </si>
  <si>
    <t>3231</t>
  </si>
  <si>
    <t>3232</t>
  </si>
  <si>
    <t>3234</t>
  </si>
  <si>
    <t>3238</t>
  </si>
  <si>
    <t>3239</t>
  </si>
  <si>
    <t>3293</t>
  </si>
  <si>
    <t>3431</t>
  </si>
  <si>
    <t>Plaće</t>
  </si>
  <si>
    <t xml:space="preserve">Ostali rashodi za zaposlene </t>
  </si>
  <si>
    <t>Doprinosi na plaće</t>
  </si>
  <si>
    <t>Doprinosi za obvezno zdravstveno osiguranje</t>
  </si>
  <si>
    <t>Doprinosi za obvezno osiguranje u slučaju nezaposlenosti</t>
  </si>
  <si>
    <t>Naknade za prijevoz, za rad na terenu i odvojeni život</t>
  </si>
  <si>
    <t>Stručno usavršavanje</t>
  </si>
  <si>
    <t>Ostale naknade troškova zaposlenih</t>
  </si>
  <si>
    <t>Rashodi za materijal i energiju</t>
  </si>
  <si>
    <t>Uredski materijal i ostali materijalni rashodi</t>
  </si>
  <si>
    <t>Materijal i sirovine</t>
  </si>
  <si>
    <t>Energija</t>
  </si>
  <si>
    <t>Materijal i dijelovi za tekuće i investicijsko održavanje</t>
  </si>
  <si>
    <t>Sitni inventar i auto gume</t>
  </si>
  <si>
    <t>Službena,radna i zaštitna odjeća i obuća</t>
  </si>
  <si>
    <t>Rashodi za usluge</t>
  </si>
  <si>
    <t>Usluge telefona, pošte i prijevoza</t>
  </si>
  <si>
    <t>Usluge tekućeg i investicijskog održavanja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</si>
  <si>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</si>
  <si>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</si>
  <si>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</si>
  <si>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</si>
  <si>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</si>
  <si>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</si>
  <si>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Naknade ostalih troškova</t>
  </si>
  <si>
    <t>Ostali nespomenuti rashodi poslovanja</t>
  </si>
  <si>
    <t xml:space="preserve">Naknade za rad prestavničkih tijela </t>
  </si>
  <si>
    <t>Premija osiguranja</t>
  </si>
  <si>
    <t>Reprezentacija</t>
  </si>
  <si>
    <t>Članarine i norme</t>
  </si>
  <si>
    <t>Pristojbe i naknade</t>
  </si>
  <si>
    <t xml:space="preserve">Troškovi sudskih postupaka </t>
  </si>
  <si>
    <t>Financijski rashodi</t>
  </si>
  <si>
    <t>Ostali financijski rashodi</t>
  </si>
  <si>
    <t>Bankarske usluge i usluge platnog prometa</t>
  </si>
  <si>
    <t>Rashodi za nabavu proizvedene dugotrajne imovine</t>
  </si>
  <si>
    <t>Postrojenja i oprema</t>
  </si>
  <si>
    <t>Uredska oprema i namještaj</t>
  </si>
  <si>
    <t>Usluge promidžbe i informiranja</t>
  </si>
  <si>
    <t>Ostali nespomenuti financijski rashodi</t>
  </si>
  <si>
    <t xml:space="preserve">Ostali rashodi </t>
  </si>
  <si>
    <t>Tekuće donacije</t>
  </si>
  <si>
    <t>Tekuće donacije u naravi</t>
  </si>
  <si>
    <t>Komunikacijska oprema</t>
  </si>
  <si>
    <t>Oprema za održavanje i zaštitu</t>
  </si>
  <si>
    <t>Sportska i glazbena oprema</t>
  </si>
  <si>
    <t>Uređaji, strojevi i oprema za ostale namjene</t>
  </si>
  <si>
    <t xml:space="preserve">Knjige </t>
  </si>
  <si>
    <t xml:space="preserve">Knjige, umjetnička djela i ostale izložbene vrijednosti </t>
  </si>
  <si>
    <t>09 OBRAZOVANJE</t>
  </si>
  <si>
    <t>092 SREDNJOŠKOSLKO OBRAZOVANJE</t>
  </si>
  <si>
    <t>0922 Više srednjoškolsko obrazovanje</t>
  </si>
  <si>
    <t>4=3/1*100</t>
  </si>
  <si>
    <t>5=3/2*100</t>
  </si>
  <si>
    <t>-</t>
  </si>
  <si>
    <t>4 Prihodi za posebne namjene</t>
  </si>
  <si>
    <t>5 Pomoći</t>
  </si>
  <si>
    <t>6 Donacije</t>
  </si>
  <si>
    <t>18188 SŠ "JURE KAŠTELAN" OMIŠ</t>
  </si>
  <si>
    <t>IZVORI FINANCIRANJA UKUPNO:</t>
  </si>
  <si>
    <t>FINANCIRANJA UKUPNO</t>
  </si>
  <si>
    <t>1)  OPĆI PRIHODI I PRIMICI</t>
  </si>
  <si>
    <t>3)  VLASTITI PRIHODI</t>
  </si>
  <si>
    <t>4) PRIHODI ZA POSEBNE NAMJENE</t>
  </si>
  <si>
    <t>5) POMOĆI</t>
  </si>
  <si>
    <t>6) DONACIJE</t>
  </si>
  <si>
    <t>8) NAMJENSKI PRIMICI</t>
  </si>
  <si>
    <t>0,00</t>
  </si>
  <si>
    <t>Program 4001 Razvoj odgojno obrazovnog sustava</t>
  </si>
  <si>
    <t>Aktivnost A400103 Natjecanja, manifestacije i ostalo</t>
  </si>
  <si>
    <t>IZVOR 11 OPĆI PRIHODI I PRIMICI</t>
  </si>
  <si>
    <t>RASHODI POSLOVANJA</t>
  </si>
  <si>
    <t>MATERIJALNI RASHODI</t>
  </si>
  <si>
    <t>RASHOD ZA USLUGE</t>
  </si>
  <si>
    <t>OSTALE USLUGE ZA KOMUNIKACIJU I PRIJEVOZ</t>
  </si>
  <si>
    <t>Aktivnost A400104 e - Škole</t>
  </si>
  <si>
    <t>729,96</t>
  </si>
  <si>
    <t>RASHOD ZA ZAPOSLENE</t>
  </si>
  <si>
    <t>BRUTO PLAĆA</t>
  </si>
  <si>
    <t>PLAĆE ZA REDOVAN RAD</t>
  </si>
  <si>
    <t>DOPRINOSI NA PLAĆE</t>
  </si>
  <si>
    <t>Doprinosi za obv.zdr. osiguranje</t>
  </si>
  <si>
    <t>Aktivnost A400115 Osobni pomoćnici i pomoćnici u nastavi</t>
  </si>
  <si>
    <t>Tekući projekt T400111 Opskrba školskih ustanova higijenskim potrepštinama za učenice</t>
  </si>
  <si>
    <t>Tekuće donacije u naravi humanitarnim organizacijama</t>
  </si>
  <si>
    <t>OSTALI RASHODI</t>
  </si>
  <si>
    <t>Tekući projekt T400114 CI - Izvannastavne aktivnosti</t>
  </si>
  <si>
    <t>IZVOR 5.3.2.</t>
  </si>
  <si>
    <t>Pomoći EU - prenesena sredstva</t>
  </si>
  <si>
    <t>Tekući projekt T400122 ULJP 2021.-2027. - Učimo zajedno VII</t>
  </si>
  <si>
    <t>Izvor 5.1.1 Pomoći</t>
  </si>
  <si>
    <t>Tekući projekt T400140 Erasmus+ 2021.-2027.</t>
  </si>
  <si>
    <t>Ostali rashodi za zaposlene</t>
  </si>
  <si>
    <t>RASHODI ZA USLUGE</t>
  </si>
  <si>
    <t>USLUGE TELEFONA, POŠTE I PRIJEVOZA</t>
  </si>
  <si>
    <t>Premije osiguranja</t>
  </si>
  <si>
    <t>Izvor 5.5.2 Pomoći EU za PK - prenesena sredstva</t>
  </si>
  <si>
    <t>Stručno usavršavanje zaposlenika</t>
  </si>
  <si>
    <t>RASHOD ZA MATERIJAL I ENERGIJU</t>
  </si>
  <si>
    <t>Uredski materijal i ostali mat. Rashodi</t>
  </si>
  <si>
    <t>OSTALI NESPOMENUTI RASHODI POSLOVANJA</t>
  </si>
  <si>
    <t>Tekući projekt T400155 Rad s darovitim učenicima u OŠ i SŠ</t>
  </si>
  <si>
    <t>RASHOD ZA NABAVU NEFINANCIJSKE IMOVINE</t>
  </si>
  <si>
    <t>RASHOD ZA NABAVU PROIZVEDENE DUGOTRAJNE IM.</t>
  </si>
  <si>
    <t>POSTROJENA I OPREMA</t>
  </si>
  <si>
    <t xml:space="preserve">Izvor 5.4.1 Pomoći PK </t>
  </si>
  <si>
    <t>Tekući projekt T400156 Izvannastavne aktivnosti OŠ i SŠ</t>
  </si>
  <si>
    <t>Program 4040 Srednjoškolsko obrazovanje</t>
  </si>
  <si>
    <t>Aktivnost A404001 Rashodi djelatnosti</t>
  </si>
  <si>
    <t>Izvor 3.2.1 Vlastiti prihodi PK</t>
  </si>
  <si>
    <t>Izvor 3.2.2 Vlastiti prihodi PK - prenesena sredstva</t>
  </si>
  <si>
    <t>Izvor 4.4.1 Prihodi za posebne namjene-Decentralizacija</t>
  </si>
  <si>
    <t>Naknade za prijevoz</t>
  </si>
  <si>
    <t>Ostale naknade troškova zaposlenicima</t>
  </si>
  <si>
    <t>Materijal i dijelovi za tek. i inv. Održavanje</t>
  </si>
  <si>
    <t>Sitan inventar i autogume</t>
  </si>
  <si>
    <t>Službena,radna i zastitna odjeca i obuca</t>
  </si>
  <si>
    <t>RASHOD ZA USLUGe</t>
  </si>
  <si>
    <t>Usluge tek. i inv. Održavanja</t>
  </si>
  <si>
    <t xml:space="preserve">Ostali nespomenuti rashodi poslovanja </t>
  </si>
  <si>
    <t>FINANCIJSKI RASHODI</t>
  </si>
  <si>
    <t>Izvor 4.8.1 Prihodi za posebne namjene PK</t>
  </si>
  <si>
    <t>Izvor 4.8.2 Prihodi za posebne namjene PK - prenesena sredstva</t>
  </si>
  <si>
    <t>Usluge telefona pošte i prijevoza</t>
  </si>
  <si>
    <t>Izvor 5.4.1 Pomoći PK</t>
  </si>
  <si>
    <t>Bruto placa</t>
  </si>
  <si>
    <t>NAKNADE TR. OSOBAMA IZVAN RADNOG ODNOSA</t>
  </si>
  <si>
    <t>Izvor 6.2.1 Donacije PK</t>
  </si>
  <si>
    <t>Izvor 6.2.2 Donacije PK - prenesena sredstva</t>
  </si>
  <si>
    <t>Aktivnost A404003 Izgradnja i uređenje objekata te nabava i održavanje opreme</t>
  </si>
  <si>
    <t>usluge tekućeg i investicijskog odrzavanja</t>
  </si>
  <si>
    <t>Ostali Rashodi za zaposlene</t>
  </si>
  <si>
    <t>Naknade za prijevoz, rad na terenu i odvojeni život</t>
  </si>
  <si>
    <t>Obvezni i preventivni zdravs. Pregledi</t>
  </si>
  <si>
    <t>3=2/1*100</t>
  </si>
  <si>
    <t>1</t>
  </si>
  <si>
    <t>4.4 Prihodi za posebne namjene DECENTRALIZACIJA</t>
  </si>
  <si>
    <t>4.8. Prihodi za posebne namjene PK</t>
  </si>
  <si>
    <t>5.3.1 Pomoći EU</t>
  </si>
  <si>
    <t>5.4.1 Pomoći PK</t>
  </si>
  <si>
    <t>5.5.1 Pomoći EU za PK</t>
  </si>
  <si>
    <t>5.1.1. Pomoći</t>
  </si>
  <si>
    <t>4.8.2.Prihodi za posebne namjene PK-PRENESENA SREDSTVA</t>
  </si>
  <si>
    <t>6.2.2. Donacije PK - prenesena sredstva</t>
  </si>
  <si>
    <t>3.2.2.Vlastiti prihodi-prensena sredstva</t>
  </si>
  <si>
    <t>11 Opći prihodi i primici-prensena sredstva</t>
  </si>
  <si>
    <t>PRENESENI VIŠAK / PRENESENI MANJAK</t>
  </si>
  <si>
    <t>PRIJENOS VIŠKA/ MANJKA IZ PRETHODNIH GODINA</t>
  </si>
  <si>
    <t>VIŠAK/MANJAK IZ PRETHODNE GODINE KOJI SE RASPOREDIO/POKRIO</t>
  </si>
  <si>
    <t>IZVJEŠTAJ O IZVRŠENJU FINANCIJSKOG PLANA PRORAČUNSKOG KORISNIKA JEDINICE LOKALNE I PODRUČNE (REGIONALNE) SAMOUPRAVE ZA 2025. GODINU</t>
  </si>
  <si>
    <t>IZVORNI PLAN ILI REBALANS 2025</t>
  </si>
  <si>
    <t xml:space="preserve">OSTVARENJE/IZVRŠENJE 
2025. </t>
  </si>
  <si>
    <t>OSTVARENJE/IZVRŠENJE 
2024 .</t>
  </si>
  <si>
    <t>IZVORNI PLAN ILI REBALANS 2025.</t>
  </si>
  <si>
    <t>OSTVARENJE/IZVRŠENJE 
2025.</t>
  </si>
  <si>
    <t>Kapitalne donacije</t>
  </si>
  <si>
    <t>Naknade građanima i kućanstvima na temelju osiguranja i dr.nakande</t>
  </si>
  <si>
    <t>Ostale naknade građanima i kućanstvima iz proračuna</t>
  </si>
  <si>
    <t>Naknade građanima i kućanstvima u novcu</t>
  </si>
  <si>
    <t>Pomoći od inozemnih vlada</t>
  </si>
  <si>
    <t>Tekuće pomoći od inozemnih vlada</t>
  </si>
  <si>
    <t>OSTVARENJE/IZVRŠENJE 
N. 2025</t>
  </si>
  <si>
    <t>6.2.1 Donacije PK</t>
  </si>
  <si>
    <t>3.2.1. Vlastiti prihodi</t>
  </si>
  <si>
    <t>5.3.2 Pomoći EU - prenesena sredstva</t>
  </si>
  <si>
    <t xml:space="preserve">5.5.2. Pomoći EU za PK- prenesena sredstva </t>
  </si>
  <si>
    <t>5.4.2.Pomoći PK - prenesena sredstva</t>
  </si>
  <si>
    <t>5.1.2.Pomoći-prenesena sredstva</t>
  </si>
  <si>
    <t>IZVORNI PLAN ILI REBALANS 2025.*</t>
  </si>
  <si>
    <t>IZVRŠENJE 
2024.</t>
  </si>
  <si>
    <t>IZVRŠENJE 
2025.</t>
  </si>
  <si>
    <t>4=(3/1)*100</t>
  </si>
  <si>
    <t xml:space="preserve"> IZVRŠENJE 
2025 .</t>
  </si>
  <si>
    <t>AŽURIRNJE RAČ. BAZE</t>
  </si>
  <si>
    <t>NAKNADE ZA RAD ČL. POVJERENSTAVA</t>
  </si>
  <si>
    <t>Aktivnost A400118 Nabava udžbenika i drugih obrazovnih materijala</t>
  </si>
  <si>
    <t>Naknade građanima i kućanstvima na temelju osiguranja i druge naknade</t>
  </si>
  <si>
    <t>IZVOR 5.1.1. POMOĆI</t>
  </si>
  <si>
    <t>Aktivnost A400125 Knjižnična građa u školkim knjižnicama</t>
  </si>
  <si>
    <t>IZVOR 1.1.1. OPĆI PRIHODI I PRIMCI</t>
  </si>
  <si>
    <t>Knjige, umjetnička djela i ostale izložbene vrijednosti</t>
  </si>
  <si>
    <t>KNJIGE</t>
  </si>
  <si>
    <t>IZVOR 5.4.1. POMOĆI PK</t>
  </si>
  <si>
    <t>Rashod za usluge</t>
  </si>
  <si>
    <t>Ostali nespomenuti rashodi poslovanje</t>
  </si>
  <si>
    <t>Naknade troškova osobama izvan radnog odnosa</t>
  </si>
  <si>
    <t>Premije osiguranja zaposlenih</t>
  </si>
  <si>
    <t>Izvor 5.5.1. Pomoći EU za PK</t>
  </si>
  <si>
    <t>Ostale intelekturalne usluge</t>
  </si>
  <si>
    <t>IZVOR 5.3.1. POMOĆI IZ FONDOVA EU</t>
  </si>
  <si>
    <t>IZVOR 1.1.1. OPĆI PRIHODI I PRIMICI</t>
  </si>
  <si>
    <t>Izvor 5.1.2 Pomoći-Prenesena sredstva</t>
  </si>
  <si>
    <t>Usluge platnog prometa</t>
  </si>
  <si>
    <t>Usluge tekućeg i investicijskog odrzavanja</t>
  </si>
  <si>
    <t>Uređaji,strojevi i oprem za ostale namjene</t>
  </si>
  <si>
    <t>Izvor 6.2.2 Donacije PK-prenesena sredstva</t>
  </si>
  <si>
    <t>Vlastiti izvori</t>
  </si>
  <si>
    <t>Rezultat poslovanja</t>
  </si>
  <si>
    <t>Višak/manjak prihoda</t>
  </si>
  <si>
    <t>Višak prihoda koji se rasporedio</t>
  </si>
  <si>
    <t>OSTVARENJE/IZVRŠENJE 
2025 .</t>
  </si>
  <si>
    <t>Preneseni višak prihoda 922</t>
  </si>
  <si>
    <t>4 Prihodi za posebne namjene (4.8.)</t>
  </si>
  <si>
    <t>5 Pomoći(5.5.)</t>
  </si>
  <si>
    <t>3 Vlastiti prihodi(3.2.)</t>
  </si>
  <si>
    <t>6 Donacije(6.2)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</si>
</sst>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rgb="FF222222"/>
      <name val="Arial"/>
      <family val="2"/>
      <charset val="238"/>
    </font>
    <font>
      <b/>
      <sz val="14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b/>
      <i/>
      <u/>
      <sz val="12"/>
      <color indexed="8"/>
      <name val="Calibri"/>
      <family val="2"/>
      <charset val="238"/>
      <scheme val="minor"/>
    </font>
    <font>
      <i/>
      <u/>
      <sz val="12"/>
      <color theme="1"/>
      <name val="Calibri"/>
      <family val="2"/>
      <charset val="238"/>
      <scheme val="minor"/>
    </font>
    <font>
      <sz val="12"/>
      <color indexed="8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u/>
      <sz val="11"/>
      <color theme="1"/>
      <name val="Calibri"/>
      <family val="2"/>
      <charset val="238"/>
      <scheme val="minor"/>
    </font>
    <font>
      <b/>
      <i/>
      <sz val="10"/>
      <color indexed="8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u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  <font>
      <b/>
      <i/>
      <sz val="11"/>
      <color indexed="8"/>
      <name val="Calibri"/>
      <family val="2"/>
      <charset val="238"/>
      <scheme val="minor"/>
    </font>
    <font>
      <sz val="11"/>
      <color rgb="FF231F20"/>
      <name val="Calibri"/>
      <family val="2"/>
      <charset val="238"/>
      <scheme val="minor"/>
    </font>
    <font>
      <b/>
      <i/>
      <sz val="11"/>
      <color rgb="FF231F20"/>
      <name val="Calibri"/>
      <family val="2"/>
      <charset val="238"/>
      <scheme val="minor"/>
    </font>
    <font>
      <i/>
      <sz val="11"/>
      <color rgb="FF231F2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4"/>
      <color indexed="8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1"/>
      <color rgb="FFFFFFFF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/>
      <diagonal/>
    </border>
    <border>
      <left style="thin">
        <color rgb="FF000000"/>
      </left>
      <right/>
      <top style="thin">
        <color rgb="FFC0C0C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/>
  </cellStyleXfs>
  <cellXfs count="275">
    <xf numFmtId="0" fontId="0" fillId="0" borderId="0" xfId="0"/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7" fillId="0" borderId="0" xfId="0" quotePrefix="1" applyNumberFormat="1" applyFont="1" applyFill="1" applyBorder="1" applyAlignment="1" applyProtection="1">
      <alignment horizontal="left" wrapText="1"/>
    </xf>
    <xf numFmtId="0" fontId="8" fillId="0" borderId="0" xfId="0" applyNumberFormat="1" applyFont="1" applyFill="1" applyBorder="1" applyAlignment="1" applyProtection="1">
      <alignment wrapText="1"/>
    </xf>
    <xf numFmtId="3" fontId="5" fillId="0" borderId="0" xfId="0" applyNumberFormat="1" applyFont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3" fontId="6" fillId="3" borderId="3" xfId="0" applyNumberFormat="1" applyFont="1" applyFill="1" applyBorder="1" applyAlignment="1" applyProtection="1">
      <alignment horizontal="right" wrapText="1"/>
    </xf>
    <xf numFmtId="3" fontId="6" fillId="3" borderId="3" xfId="0" applyNumberFormat="1" applyFont="1" applyFill="1" applyBorder="1" applyAlignment="1">
      <alignment horizontal="right"/>
    </xf>
    <xf numFmtId="3" fontId="6" fillId="0" borderId="3" xfId="0" applyNumberFormat="1" applyFont="1" applyFill="1" applyBorder="1" applyAlignment="1">
      <alignment horizontal="right"/>
    </xf>
    <xf numFmtId="0" fontId="10" fillId="3" borderId="1" xfId="0" applyFont="1" applyFill="1" applyBorder="1" applyAlignment="1">
      <alignment horizontal="left" vertical="center"/>
    </xf>
    <xf numFmtId="0" fontId="6" fillId="0" borderId="3" xfId="0" quotePrefix="1" applyNumberFormat="1" applyFont="1" applyFill="1" applyBorder="1" applyAlignment="1" applyProtection="1">
      <alignment horizontal="center" vertical="center" wrapText="1"/>
    </xf>
    <xf numFmtId="0" fontId="13" fillId="2" borderId="3" xfId="0" applyNumberFormat="1" applyFont="1" applyFill="1" applyBorder="1" applyAlignment="1" applyProtection="1">
      <alignment horizontal="center" vertical="center" wrapText="1"/>
    </xf>
    <xf numFmtId="0" fontId="13" fillId="0" borderId="3" xfId="0" quotePrefix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1" fillId="0" borderId="3" xfId="0" applyFont="1" applyBorder="1"/>
    <xf numFmtId="0" fontId="1" fillId="0" borderId="0" xfId="0" applyFont="1"/>
    <xf numFmtId="0" fontId="9" fillId="3" borderId="2" xfId="0" applyNumberFormat="1" applyFont="1" applyFill="1" applyBorder="1" applyAlignment="1" applyProtection="1">
      <alignment vertical="center"/>
    </xf>
    <xf numFmtId="0" fontId="0" fillId="3" borderId="0" xfId="0" applyFill="1"/>
    <xf numFmtId="0" fontId="2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Fill="1"/>
    <xf numFmtId="0" fontId="3" fillId="2" borderId="0" xfId="0" applyNumberFormat="1" applyFont="1" applyFill="1" applyBorder="1" applyAlignment="1" applyProtection="1">
      <alignment vertical="center" wrapText="1"/>
    </xf>
    <xf numFmtId="0" fontId="5" fillId="2" borderId="0" xfId="0" applyNumberFormat="1" applyFont="1" applyFill="1" applyBorder="1" applyAlignment="1" applyProtection="1">
      <alignment horizontal="center" vertical="center" wrapText="1"/>
    </xf>
    <xf numFmtId="0" fontId="11" fillId="2" borderId="0" xfId="0" applyFont="1" applyFill="1" applyAlignment="1">
      <alignment wrapText="1"/>
    </xf>
    <xf numFmtId="0" fontId="1" fillId="2" borderId="5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right" vertical="center"/>
    </xf>
    <xf numFmtId="0" fontId="4" fillId="2" borderId="0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 applyProtection="1"/>
    <xf numFmtId="0" fontId="10" fillId="2" borderId="5" xfId="0" quotePrefix="1" applyNumberFormat="1" applyFont="1" applyFill="1" applyBorder="1" applyAlignment="1" applyProtection="1">
      <alignment horizontal="left" vertical="center" wrapText="1"/>
    </xf>
    <xf numFmtId="0" fontId="9" fillId="2" borderId="5" xfId="0" applyNumberFormat="1" applyFont="1" applyFill="1" applyBorder="1" applyAlignment="1" applyProtection="1">
      <alignment vertical="center" wrapText="1"/>
    </xf>
    <xf numFmtId="3" fontId="6" fillId="2" borderId="0" xfId="0" applyNumberFormat="1" applyFont="1" applyFill="1" applyBorder="1" applyAlignment="1">
      <alignment horizontal="right"/>
    </xf>
    <xf numFmtId="3" fontId="6" fillId="2" borderId="0" xfId="0" applyNumberFormat="1" applyFont="1" applyFill="1" applyBorder="1" applyAlignment="1" applyProtection="1">
      <alignment horizontal="right" wrapText="1"/>
    </xf>
    <xf numFmtId="0" fontId="16" fillId="2" borderId="5" xfId="0" applyNumberFormat="1" applyFont="1" applyFill="1" applyBorder="1" applyAlignment="1" applyProtection="1">
      <alignment horizontal="left" wrapText="1"/>
    </xf>
    <xf numFmtId="0" fontId="21" fillId="0" borderId="0" xfId="0" applyFont="1"/>
    <xf numFmtId="0" fontId="20" fillId="0" borderId="0" xfId="0" applyNumberFormat="1" applyFont="1" applyFill="1" applyBorder="1" applyAlignment="1" applyProtection="1">
      <alignment horizontal="center" vertical="center" wrapText="1"/>
    </xf>
    <xf numFmtId="4" fontId="20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Border="1" applyAlignment="1" applyProtection="1">
      <alignment vertical="center" wrapText="1"/>
    </xf>
    <xf numFmtId="0" fontId="18" fillId="0" borderId="0" xfId="0" applyFont="1"/>
    <xf numFmtId="4" fontId="21" fillId="0" borderId="0" xfId="0" applyNumberFormat="1" applyFont="1"/>
    <xf numFmtId="0" fontId="17" fillId="0" borderId="0" xfId="0" applyFont="1"/>
    <xf numFmtId="4" fontId="22" fillId="0" borderId="0" xfId="0" applyNumberFormat="1" applyFont="1"/>
    <xf numFmtId="49" fontId="6" fillId="3" borderId="1" xfId="0" applyNumberFormat="1" applyFont="1" applyFill="1" applyBorder="1" applyAlignment="1" applyProtection="1">
      <alignment horizontal="left" vertical="center"/>
    </xf>
    <xf numFmtId="49" fontId="6" fillId="3" borderId="2" xfId="0" applyNumberFormat="1" applyFont="1" applyFill="1" applyBorder="1" applyAlignment="1" applyProtection="1">
      <alignment horizontal="left" vertical="center"/>
    </xf>
    <xf numFmtId="0" fontId="0" fillId="0" borderId="3" xfId="0" applyFont="1" applyBorder="1"/>
    <xf numFmtId="0" fontId="0" fillId="0" borderId="3" xfId="0" applyFont="1" applyFill="1" applyBorder="1"/>
    <xf numFmtId="0" fontId="23" fillId="0" borderId="0" xfId="0" applyNumberFormat="1" applyFont="1" applyFill="1" applyBorder="1" applyAlignment="1" applyProtection="1">
      <alignment horizontal="center" vertical="center" wrapText="1"/>
    </xf>
    <xf numFmtId="4" fontId="23" fillId="0" borderId="0" xfId="0" applyNumberFormat="1" applyFont="1" applyFill="1" applyBorder="1" applyAlignment="1" applyProtection="1">
      <alignment horizontal="center" vertical="center" wrapText="1"/>
    </xf>
    <xf numFmtId="4" fontId="24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27" fillId="3" borderId="4" xfId="0" applyNumberFormat="1" applyFont="1" applyFill="1" applyBorder="1" applyAlignment="1" applyProtection="1">
      <alignment horizontal="center" vertical="center" wrapText="1"/>
    </xf>
    <xf numFmtId="4" fontId="27" fillId="3" borderId="3" xfId="0" applyNumberFormat="1" applyFont="1" applyFill="1" applyBorder="1" applyAlignment="1" applyProtection="1">
      <alignment horizontal="center" vertical="center" wrapText="1"/>
    </xf>
    <xf numFmtId="4" fontId="28" fillId="3" borderId="3" xfId="0" applyNumberFormat="1" applyFont="1" applyFill="1" applyBorder="1" applyAlignment="1" applyProtection="1">
      <alignment horizontal="center" vertical="center" wrapText="1"/>
    </xf>
    <xf numFmtId="4" fontId="26" fillId="0" borderId="3" xfId="0" applyNumberFormat="1" applyFont="1" applyFill="1" applyBorder="1" applyAlignment="1" applyProtection="1">
      <alignment horizontal="center" vertical="center" shrinkToFit="1"/>
      <protection locked="0"/>
    </xf>
    <xf numFmtId="4" fontId="25" fillId="2" borderId="3" xfId="0" applyNumberFormat="1" applyFont="1" applyFill="1" applyBorder="1" applyAlignment="1">
      <alignment horizontal="center" vertical="center"/>
    </xf>
    <xf numFmtId="4" fontId="31" fillId="2" borderId="4" xfId="0" applyNumberFormat="1" applyFont="1" applyFill="1" applyBorder="1" applyAlignment="1">
      <alignment horizontal="center" vertical="center"/>
    </xf>
    <xf numFmtId="4" fontId="11" fillId="2" borderId="3" xfId="0" applyNumberFormat="1" applyFont="1" applyFill="1" applyBorder="1" applyAlignment="1">
      <alignment horizontal="center" vertical="center"/>
    </xf>
    <xf numFmtId="4" fontId="31" fillId="2" borderId="3" xfId="0" applyNumberFormat="1" applyFont="1" applyFill="1" applyBorder="1" applyAlignment="1">
      <alignment horizontal="center" vertical="center"/>
    </xf>
    <xf numFmtId="0" fontId="32" fillId="4" borderId="3" xfId="0" applyFont="1" applyFill="1" applyBorder="1"/>
    <xf numFmtId="0" fontId="33" fillId="0" borderId="3" xfId="0" applyFont="1" applyBorder="1"/>
    <xf numFmtId="4" fontId="1" fillId="0" borderId="3" xfId="0" applyNumberFormat="1" applyFont="1" applyBorder="1" applyAlignment="1">
      <alignment horizontal="center" vertical="center"/>
    </xf>
    <xf numFmtId="4" fontId="0" fillId="0" borderId="3" xfId="0" applyNumberFormat="1" applyFont="1" applyBorder="1" applyAlignment="1">
      <alignment horizontal="center" vertical="center"/>
    </xf>
    <xf numFmtId="0" fontId="26" fillId="3" borderId="3" xfId="0" applyFont="1" applyFill="1" applyBorder="1"/>
    <xf numFmtId="4" fontId="11" fillId="3" borderId="3" xfId="0" applyNumberFormat="1" applyFont="1" applyFill="1" applyBorder="1" applyAlignment="1">
      <alignment horizontal="center" vertical="center"/>
    </xf>
    <xf numFmtId="4" fontId="1" fillId="0" borderId="3" xfId="0" applyNumberFormat="1" applyFont="1" applyFill="1" applyBorder="1" applyAlignment="1">
      <alignment horizontal="center" vertical="center"/>
    </xf>
    <xf numFmtId="4" fontId="0" fillId="0" borderId="3" xfId="0" applyNumberFormat="1" applyFont="1" applyFill="1" applyBorder="1" applyAlignment="1">
      <alignment horizontal="center" vertical="center"/>
    </xf>
    <xf numFmtId="4" fontId="26" fillId="3" borderId="3" xfId="0" applyNumberFormat="1" applyFont="1" applyFill="1" applyBorder="1" applyAlignment="1">
      <alignment horizontal="center" vertical="center"/>
    </xf>
    <xf numFmtId="4" fontId="34" fillId="0" borderId="3" xfId="0" applyNumberFormat="1" applyFont="1" applyBorder="1" applyAlignment="1">
      <alignment horizontal="center" vertical="center"/>
    </xf>
    <xf numFmtId="0" fontId="0" fillId="2" borderId="0" xfId="0" applyFont="1" applyFill="1"/>
    <xf numFmtId="0" fontId="26" fillId="2" borderId="0" xfId="0" applyFont="1" applyFill="1" applyBorder="1"/>
    <xf numFmtId="4" fontId="26" fillId="2" borderId="3" xfId="0" applyNumberFormat="1" applyFont="1" applyFill="1" applyBorder="1" applyAlignment="1">
      <alignment horizontal="center" vertical="center"/>
    </xf>
    <xf numFmtId="4" fontId="11" fillId="2" borderId="4" xfId="0" applyNumberFormat="1" applyFont="1" applyFill="1" applyBorder="1" applyAlignment="1">
      <alignment horizontal="center" vertical="center"/>
    </xf>
    <xf numFmtId="4" fontId="0" fillId="2" borderId="3" xfId="0" applyNumberFormat="1" applyFont="1" applyFill="1" applyBorder="1" applyAlignment="1">
      <alignment horizontal="center" vertical="center"/>
    </xf>
    <xf numFmtId="0" fontId="35" fillId="2" borderId="3" xfId="0" applyNumberFormat="1" applyFont="1" applyFill="1" applyBorder="1" applyAlignment="1" applyProtection="1">
      <alignment horizontal="left" vertical="center"/>
    </xf>
    <xf numFmtId="0" fontId="36" fillId="0" borderId="3" xfId="0" applyFont="1" applyBorder="1"/>
    <xf numFmtId="4" fontId="37" fillId="0" borderId="3" xfId="0" applyNumberFormat="1" applyFont="1" applyBorder="1" applyAlignment="1">
      <alignment horizontal="center" vertical="center"/>
    </xf>
    <xf numFmtId="4" fontId="38" fillId="0" borderId="3" xfId="0" applyNumberFormat="1" applyFont="1" applyBorder="1" applyAlignment="1">
      <alignment horizontal="center" vertical="center"/>
    </xf>
    <xf numFmtId="4" fontId="39" fillId="0" borderId="3" xfId="0" applyNumberFormat="1" applyFont="1" applyBorder="1" applyAlignment="1">
      <alignment horizontal="center" vertical="center"/>
    </xf>
    <xf numFmtId="4" fontId="11" fillId="0" borderId="3" xfId="0" applyNumberFormat="1" applyFont="1" applyBorder="1" applyAlignment="1">
      <alignment horizontal="center" vertical="center"/>
    </xf>
    <xf numFmtId="0" fontId="11" fillId="0" borderId="0" xfId="0" applyFont="1"/>
    <xf numFmtId="0" fontId="26" fillId="0" borderId="3" xfId="0" applyFont="1" applyBorder="1"/>
    <xf numFmtId="0" fontId="40" fillId="0" borderId="3" xfId="0" applyFont="1" applyBorder="1"/>
    <xf numFmtId="4" fontId="26" fillId="0" borderId="3" xfId="0" applyNumberFormat="1" applyFont="1" applyBorder="1" applyAlignment="1">
      <alignment horizontal="center" vertical="center"/>
    </xf>
    <xf numFmtId="4" fontId="32" fillId="4" borderId="3" xfId="0" applyNumberFormat="1" applyFont="1" applyFill="1" applyBorder="1" applyAlignment="1">
      <alignment horizontal="center" vertical="center"/>
    </xf>
    <xf numFmtId="4" fontId="1" fillId="2" borderId="3" xfId="0" applyNumberFormat="1" applyFont="1" applyFill="1" applyBorder="1" applyAlignment="1">
      <alignment horizontal="center" vertical="center"/>
    </xf>
    <xf numFmtId="0" fontId="41" fillId="4" borderId="3" xfId="0" applyFont="1" applyFill="1" applyBorder="1"/>
    <xf numFmtId="0" fontId="0" fillId="2" borderId="3" xfId="0" applyFont="1" applyFill="1" applyBorder="1"/>
    <xf numFmtId="4" fontId="0" fillId="0" borderId="0" xfId="0" applyNumberFormat="1" applyFont="1" applyAlignment="1">
      <alignment horizontal="center" vertical="center"/>
    </xf>
    <xf numFmtId="0" fontId="42" fillId="2" borderId="3" xfId="0" applyNumberFormat="1" applyFont="1" applyFill="1" applyBorder="1" applyAlignment="1" applyProtection="1">
      <alignment horizontal="left" vertical="center"/>
    </xf>
    <xf numFmtId="0" fontId="1" fillId="3" borderId="3" xfId="0" applyFont="1" applyFill="1" applyBorder="1"/>
    <xf numFmtId="0" fontId="36" fillId="2" borderId="3" xfId="0" applyFont="1" applyFill="1" applyBorder="1"/>
    <xf numFmtId="0" fontId="36" fillId="3" borderId="3" xfId="0" applyFont="1" applyFill="1" applyBorder="1"/>
    <xf numFmtId="0" fontId="44" fillId="0" borderId="3" xfId="0" applyFont="1" applyBorder="1"/>
    <xf numFmtId="0" fontId="43" fillId="0" borderId="3" xfId="0" applyFont="1" applyBorder="1"/>
    <xf numFmtId="0" fontId="0" fillId="0" borderId="0" xfId="0" applyFont="1"/>
    <xf numFmtId="0" fontId="36" fillId="0" borderId="3" xfId="0" applyFont="1" applyFill="1" applyBorder="1"/>
    <xf numFmtId="0" fontId="1" fillId="2" borderId="3" xfId="0" applyFont="1" applyFill="1" applyBorder="1"/>
    <xf numFmtId="4" fontId="32" fillId="2" borderId="3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25" fillId="2" borderId="1" xfId="0" applyNumberFormat="1" applyFont="1" applyFill="1" applyBorder="1" applyAlignment="1" applyProtection="1">
      <alignment horizontal="left" vertical="center"/>
    </xf>
    <xf numFmtId="0" fontId="25" fillId="2" borderId="2" xfId="0" applyNumberFormat="1" applyFont="1" applyFill="1" applyBorder="1" applyAlignment="1" applyProtection="1">
      <alignment horizontal="left" vertical="center"/>
    </xf>
    <xf numFmtId="0" fontId="25" fillId="2" borderId="4" xfId="0" applyNumberFormat="1" applyFont="1" applyFill="1" applyBorder="1" applyAlignment="1" applyProtection="1">
      <alignment horizontal="left" vertical="center"/>
    </xf>
    <xf numFmtId="0" fontId="25" fillId="2" borderId="4" xfId="0" applyNumberFormat="1" applyFont="1" applyFill="1" applyBorder="1" applyAlignment="1" applyProtection="1">
      <alignment horizontal="left" vertical="center" wrapText="1"/>
    </xf>
    <xf numFmtId="4" fontId="46" fillId="3" borderId="3" xfId="0" applyNumberFormat="1" applyFont="1" applyFill="1" applyBorder="1" applyAlignment="1" applyProtection="1">
      <alignment horizontal="center" vertical="center" wrapText="1"/>
    </xf>
    <xf numFmtId="4" fontId="31" fillId="0" borderId="0" xfId="0" applyNumberFormat="1" applyFont="1" applyFill="1" applyBorder="1" applyAlignment="1" applyProtection="1">
      <alignment horizontal="center" vertical="center" wrapText="1"/>
    </xf>
    <xf numFmtId="4" fontId="47" fillId="0" borderId="0" xfId="0" applyNumberFormat="1" applyFont="1" applyFill="1" applyBorder="1" applyAlignment="1" applyProtection="1">
      <alignment horizontal="center" vertical="center" wrapText="1"/>
    </xf>
    <xf numFmtId="0" fontId="43" fillId="0" borderId="3" xfId="0" applyFont="1" applyBorder="1" applyAlignment="1"/>
    <xf numFmtId="0" fontId="0" fillId="0" borderId="3" xfId="0" applyFont="1" applyBorder="1" applyAlignment="1"/>
    <xf numFmtId="0" fontId="45" fillId="0" borderId="3" xfId="0" applyFont="1" applyBorder="1" applyAlignment="1"/>
    <xf numFmtId="0" fontId="33" fillId="0" borderId="3" xfId="0" applyFont="1" applyBorder="1" applyAlignment="1"/>
    <xf numFmtId="0" fontId="40" fillId="3" borderId="3" xfId="0" applyFont="1" applyFill="1" applyBorder="1"/>
    <xf numFmtId="0" fontId="48" fillId="2" borderId="1" xfId="0" applyNumberFormat="1" applyFont="1" applyFill="1" applyBorder="1" applyAlignment="1" applyProtection="1">
      <alignment horizontal="left" vertical="center" wrapText="1"/>
    </xf>
    <xf numFmtId="4" fontId="26" fillId="0" borderId="3" xfId="0" applyNumberFormat="1" applyFont="1" applyFill="1" applyBorder="1" applyAlignment="1" applyProtection="1">
      <alignment horizontal="right" vertical="center" shrinkToFit="1"/>
      <protection locked="0"/>
    </xf>
    <xf numFmtId="4" fontId="1" fillId="0" borderId="3" xfId="0" applyNumberFormat="1" applyFont="1" applyFill="1" applyBorder="1" applyAlignment="1" applyProtection="1">
      <alignment horizontal="right" vertical="center" shrinkToFit="1"/>
      <protection locked="0"/>
    </xf>
    <xf numFmtId="4" fontId="0" fillId="0" borderId="3" xfId="0" applyNumberFormat="1" applyFont="1" applyFill="1" applyBorder="1" applyAlignment="1" applyProtection="1">
      <alignment horizontal="right" vertical="center" shrinkToFit="1"/>
      <protection locked="0"/>
    </xf>
    <xf numFmtId="49" fontId="49" fillId="0" borderId="12" xfId="0" applyNumberFormat="1" applyFont="1" applyFill="1" applyBorder="1" applyAlignment="1" applyProtection="1">
      <alignment horizontal="left" vertical="center" wrapText="1"/>
    </xf>
    <xf numFmtId="49" fontId="26" fillId="0" borderId="1" xfId="0" applyNumberFormat="1" applyFont="1" applyFill="1" applyBorder="1" applyAlignment="1" applyProtection="1">
      <alignment horizontal="left" vertical="center" wrapText="1"/>
    </xf>
    <xf numFmtId="4" fontId="25" fillId="3" borderId="3" xfId="0" applyNumberFormat="1" applyFont="1" applyFill="1" applyBorder="1" applyAlignment="1" applyProtection="1">
      <alignment horizontal="center" vertical="center" wrapText="1"/>
    </xf>
    <xf numFmtId="0" fontId="25" fillId="3" borderId="3" xfId="0" applyNumberFormat="1" applyFont="1" applyFill="1" applyBorder="1" applyAlignment="1" applyProtection="1">
      <alignment horizontal="center" vertical="center" wrapText="1"/>
    </xf>
    <xf numFmtId="49" fontId="25" fillId="3" borderId="3" xfId="0" applyNumberFormat="1" applyFont="1" applyFill="1" applyBorder="1" applyAlignment="1" applyProtection="1">
      <alignment horizontal="center" vertical="center" wrapText="1"/>
    </xf>
    <xf numFmtId="0" fontId="48" fillId="5" borderId="3" xfId="0" applyNumberFormat="1" applyFont="1" applyFill="1" applyBorder="1" applyAlignment="1" applyProtection="1">
      <alignment horizontal="left" vertical="center" wrapText="1"/>
    </xf>
    <xf numFmtId="4" fontId="26" fillId="5" borderId="3" xfId="0" applyNumberFormat="1" applyFont="1" applyFill="1" applyBorder="1" applyAlignment="1">
      <alignment horizontal="center" vertical="center"/>
    </xf>
    <xf numFmtId="4" fontId="11" fillId="5" borderId="3" xfId="0" applyNumberFormat="1" applyFont="1" applyFill="1" applyBorder="1" applyAlignment="1">
      <alignment horizontal="center" vertical="center"/>
    </xf>
    <xf numFmtId="0" fontId="48" fillId="2" borderId="3" xfId="0" applyNumberFormat="1" applyFont="1" applyFill="1" applyBorder="1" applyAlignment="1" applyProtection="1">
      <alignment horizontal="left" vertical="center" wrapText="1"/>
    </xf>
    <xf numFmtId="4" fontId="50" fillId="0" borderId="0" xfId="0" applyNumberFormat="1" applyFont="1"/>
    <xf numFmtId="0" fontId="48" fillId="3" borderId="3" xfId="0" applyNumberFormat="1" applyFont="1" applyFill="1" applyBorder="1" applyAlignment="1" applyProtection="1">
      <alignment horizontal="left" vertical="center" wrapText="1"/>
    </xf>
    <xf numFmtId="4" fontId="26" fillId="3" borderId="3" xfId="0" applyNumberFormat="1" applyFont="1" applyFill="1" applyBorder="1" applyAlignment="1">
      <alignment horizontal="center"/>
    </xf>
    <xf numFmtId="0" fontId="51" fillId="2" borderId="3" xfId="0" quotePrefix="1" applyFont="1" applyFill="1" applyBorder="1" applyAlignment="1">
      <alignment horizontal="left" vertical="center"/>
    </xf>
    <xf numFmtId="0" fontId="52" fillId="2" borderId="3" xfId="0" quotePrefix="1" applyFont="1" applyFill="1" applyBorder="1" applyAlignment="1">
      <alignment horizontal="left" vertical="center"/>
    </xf>
    <xf numFmtId="0" fontId="51" fillId="2" borderId="3" xfId="0" applyNumberFormat="1" applyFont="1" applyFill="1" applyBorder="1" applyAlignment="1" applyProtection="1">
      <alignment horizontal="left" vertical="center" wrapText="1"/>
    </xf>
    <xf numFmtId="0" fontId="48" fillId="2" borderId="3" xfId="0" quotePrefix="1" applyFont="1" applyFill="1" applyBorder="1" applyAlignment="1">
      <alignment horizontal="left" vertical="center"/>
    </xf>
    <xf numFmtId="0" fontId="51" fillId="2" borderId="3" xfId="0" quotePrefix="1" applyFont="1" applyFill="1" applyBorder="1" applyAlignment="1">
      <alignment horizontal="left" vertical="center" wrapText="1"/>
    </xf>
    <xf numFmtId="0" fontId="48" fillId="3" borderId="3" xfId="0" quotePrefix="1" applyFont="1" applyFill="1" applyBorder="1" applyAlignment="1">
      <alignment horizontal="left" vertical="center"/>
    </xf>
    <xf numFmtId="0" fontId="48" fillId="3" borderId="3" xfId="0" quotePrefix="1" applyFont="1" applyFill="1" applyBorder="1" applyAlignment="1">
      <alignment horizontal="left" vertical="center" wrapText="1"/>
    </xf>
    <xf numFmtId="4" fontId="48" fillId="3" borderId="6" xfId="0" applyNumberFormat="1" applyFont="1" applyFill="1" applyBorder="1" applyAlignment="1">
      <alignment horizontal="center" vertical="center"/>
    </xf>
    <xf numFmtId="4" fontId="31" fillId="2" borderId="0" xfId="0" applyNumberFormat="1" applyFont="1" applyFill="1" applyBorder="1" applyAlignment="1">
      <alignment horizontal="center" vertical="center"/>
    </xf>
    <xf numFmtId="0" fontId="48" fillId="2" borderId="1" xfId="0" quotePrefix="1" applyFont="1" applyFill="1" applyBorder="1" applyAlignment="1">
      <alignment horizontal="left" vertical="center"/>
    </xf>
    <xf numFmtId="0" fontId="48" fillId="2" borderId="4" xfId="0" quotePrefix="1" applyFont="1" applyFill="1" applyBorder="1" applyAlignment="1">
      <alignment horizontal="left" vertical="center" wrapText="1"/>
    </xf>
    <xf numFmtId="0" fontId="51" fillId="2" borderId="1" xfId="0" quotePrefix="1" applyFont="1" applyFill="1" applyBorder="1" applyAlignment="1">
      <alignment horizontal="left" vertical="center"/>
    </xf>
    <xf numFmtId="0" fontId="51" fillId="2" borderId="4" xfId="0" quotePrefix="1" applyFont="1" applyFill="1" applyBorder="1" applyAlignment="1">
      <alignment horizontal="left" vertical="center" wrapText="1"/>
    </xf>
    <xf numFmtId="0" fontId="11" fillId="0" borderId="1" xfId="0" applyFont="1" applyBorder="1"/>
    <xf numFmtId="0" fontId="51" fillId="2" borderId="3" xfId="0" applyFont="1" applyFill="1" applyBorder="1" applyAlignment="1">
      <alignment horizontal="left" vertical="center"/>
    </xf>
    <xf numFmtId="0" fontId="51" fillId="2" borderId="4" xfId="0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/>
    </xf>
    <xf numFmtId="0" fontId="25" fillId="5" borderId="1" xfId="0" applyNumberFormat="1" applyFont="1" applyFill="1" applyBorder="1" applyAlignment="1" applyProtection="1">
      <alignment horizontal="center" vertical="center" wrapText="1"/>
    </xf>
    <xf numFmtId="0" fontId="25" fillId="5" borderId="2" xfId="0" applyNumberFormat="1" applyFont="1" applyFill="1" applyBorder="1" applyAlignment="1" applyProtection="1">
      <alignment horizontal="center" vertical="center" wrapText="1"/>
    </xf>
    <xf numFmtId="0" fontId="25" fillId="5" borderId="4" xfId="0" applyNumberFormat="1" applyFont="1" applyFill="1" applyBorder="1" applyAlignment="1" applyProtection="1">
      <alignment vertical="center" wrapText="1"/>
    </xf>
    <xf numFmtId="4" fontId="25" fillId="5" borderId="3" xfId="0" applyNumberFormat="1" applyFont="1" applyFill="1" applyBorder="1" applyAlignment="1" applyProtection="1">
      <alignment horizontal="center" vertical="center" wrapText="1"/>
    </xf>
    <xf numFmtId="0" fontId="48" fillId="3" borderId="3" xfId="0" applyNumberFormat="1" applyFont="1" applyFill="1" applyBorder="1" applyAlignment="1" applyProtection="1">
      <alignment horizontal="left" vertical="top" wrapText="1"/>
    </xf>
    <xf numFmtId="0" fontId="48" fillId="2" borderId="3" xfId="0" applyNumberFormat="1" applyFont="1" applyFill="1" applyBorder="1" applyAlignment="1" applyProtection="1">
      <alignment horizontal="left" vertical="top" wrapText="1"/>
    </xf>
    <xf numFmtId="4" fontId="25" fillId="2" borderId="3" xfId="0" applyNumberFormat="1" applyFont="1" applyFill="1" applyBorder="1" applyAlignment="1" applyProtection="1">
      <alignment horizontal="center" vertical="center" wrapText="1"/>
    </xf>
    <xf numFmtId="0" fontId="51" fillId="2" borderId="3" xfId="0" quotePrefix="1" applyFont="1" applyFill="1" applyBorder="1" applyAlignment="1">
      <alignment horizontal="left" vertical="top"/>
    </xf>
    <xf numFmtId="0" fontId="52" fillId="2" borderId="3" xfId="0" quotePrefix="1" applyFont="1" applyFill="1" applyBorder="1" applyAlignment="1">
      <alignment horizontal="left" vertical="top"/>
    </xf>
    <xf numFmtId="0" fontId="48" fillId="2" borderId="3" xfId="0" quotePrefix="1" applyFont="1" applyFill="1" applyBorder="1" applyAlignment="1">
      <alignment horizontal="left" vertical="top"/>
    </xf>
    <xf numFmtId="0" fontId="53" fillId="3" borderId="3" xfId="0" quotePrefix="1" applyFont="1" applyFill="1" applyBorder="1" applyAlignment="1">
      <alignment horizontal="left" vertical="top"/>
    </xf>
    <xf numFmtId="0" fontId="53" fillId="3" borderId="3" xfId="0" quotePrefix="1" applyFont="1" applyFill="1" applyBorder="1" applyAlignment="1">
      <alignment horizontal="left" vertical="center"/>
    </xf>
    <xf numFmtId="0" fontId="48" fillId="2" borderId="3" xfId="0" applyFont="1" applyFill="1" applyBorder="1" applyAlignment="1">
      <alignment horizontal="left" vertical="center"/>
    </xf>
    <xf numFmtId="0" fontId="48" fillId="2" borderId="3" xfId="0" applyNumberFormat="1" applyFont="1" applyFill="1" applyBorder="1" applyAlignment="1" applyProtection="1">
      <alignment horizontal="left" vertical="top"/>
    </xf>
    <xf numFmtId="0" fontId="48" fillId="2" borderId="3" xfId="0" applyNumberFormat="1" applyFont="1" applyFill="1" applyBorder="1" applyAlignment="1" applyProtection="1">
      <alignment vertical="center" wrapText="1"/>
    </xf>
    <xf numFmtId="0" fontId="51" fillId="2" borderId="3" xfId="0" applyNumberFormat="1" applyFont="1" applyFill="1" applyBorder="1" applyAlignment="1" applyProtection="1">
      <alignment horizontal="left" vertical="top" wrapText="1"/>
    </xf>
    <xf numFmtId="0" fontId="51" fillId="2" borderId="3" xfId="0" applyNumberFormat="1" applyFont="1" applyFill="1" applyBorder="1" applyAlignment="1" applyProtection="1">
      <alignment vertical="center" wrapText="1"/>
    </xf>
    <xf numFmtId="0" fontId="11" fillId="0" borderId="3" xfId="0" applyFont="1" applyBorder="1"/>
    <xf numFmtId="0" fontId="11" fillId="0" borderId="3" xfId="0" applyFont="1" applyBorder="1" applyAlignment="1">
      <alignment horizontal="left" vertical="top"/>
    </xf>
    <xf numFmtId="0" fontId="26" fillId="0" borderId="3" xfId="0" applyFont="1" applyBorder="1" applyAlignment="1">
      <alignment horizontal="left" vertical="top"/>
    </xf>
    <xf numFmtId="49" fontId="11" fillId="0" borderId="7" xfId="0" applyNumberFormat="1" applyFont="1" applyFill="1" applyBorder="1" applyAlignment="1" applyProtection="1">
      <alignment horizontal="left" vertical="center" wrapText="1"/>
    </xf>
    <xf numFmtId="0" fontId="26" fillId="3" borderId="3" xfId="0" applyFont="1" applyFill="1" applyBorder="1" applyAlignment="1">
      <alignment horizontal="left" vertical="top"/>
    </xf>
    <xf numFmtId="0" fontId="26" fillId="3" borderId="3" xfId="0" applyFont="1" applyFill="1" applyBorder="1" applyAlignment="1">
      <alignment wrapText="1"/>
    </xf>
    <xf numFmtId="49" fontId="11" fillId="0" borderId="8" xfId="0" applyNumberFormat="1" applyFont="1" applyFill="1" applyBorder="1" applyAlignment="1" applyProtection="1">
      <alignment horizontal="left" vertical="top" wrapText="1"/>
    </xf>
    <xf numFmtId="49" fontId="11" fillId="0" borderId="3" xfId="0" applyNumberFormat="1" applyFont="1" applyFill="1" applyBorder="1" applyAlignment="1" applyProtection="1">
      <alignment horizontal="left" vertical="top" wrapText="1"/>
    </xf>
    <xf numFmtId="49" fontId="11" fillId="0" borderId="10" xfId="0" applyNumberFormat="1" applyFont="1" applyFill="1" applyBorder="1" applyAlignment="1" applyProtection="1">
      <alignment horizontal="left" vertical="center" wrapText="1"/>
    </xf>
    <xf numFmtId="49" fontId="11" fillId="0" borderId="11" xfId="0" applyNumberFormat="1" applyFont="1" applyFill="1" applyBorder="1" applyAlignment="1" applyProtection="1">
      <alignment horizontal="left" vertical="center" wrapText="1"/>
    </xf>
    <xf numFmtId="4" fontId="11" fillId="0" borderId="9" xfId="0" applyNumberFormat="1" applyFont="1" applyBorder="1" applyAlignment="1">
      <alignment horizontal="center" vertical="center"/>
    </xf>
    <xf numFmtId="49" fontId="11" fillId="0" borderId="4" xfId="0" applyNumberFormat="1" applyFont="1" applyFill="1" applyBorder="1" applyAlignment="1" applyProtection="1">
      <alignment horizontal="left" vertical="center" wrapText="1"/>
    </xf>
    <xf numFmtId="49" fontId="11" fillId="0" borderId="4" xfId="0" applyNumberFormat="1" applyFont="1" applyFill="1" applyBorder="1" applyAlignment="1" applyProtection="1">
      <alignment horizontal="left" vertical="center" wrapText="1" shrinkToFit="1"/>
    </xf>
    <xf numFmtId="4" fontId="31" fillId="2" borderId="3" xfId="0" applyNumberFormat="1" applyFont="1" applyFill="1" applyBorder="1" applyAlignment="1" applyProtection="1">
      <alignment horizontal="center" vertical="center" wrapText="1"/>
    </xf>
    <xf numFmtId="0" fontId="26" fillId="3" borderId="3" xfId="0" applyFont="1" applyFill="1" applyBorder="1" applyAlignment="1">
      <alignment horizontal="left"/>
    </xf>
    <xf numFmtId="4" fontId="23" fillId="0" borderId="0" xfId="0" applyNumberFormat="1" applyFont="1" applyFill="1" applyBorder="1" applyAlignment="1" applyProtection="1">
      <alignment horizontal="center" wrapText="1"/>
    </xf>
    <xf numFmtId="0" fontId="24" fillId="0" borderId="0" xfId="0" applyNumberFormat="1" applyFont="1" applyFill="1" applyBorder="1" applyAlignment="1" applyProtection="1">
      <alignment vertical="center" wrapText="1"/>
    </xf>
    <xf numFmtId="0" fontId="27" fillId="3" borderId="3" xfId="0" applyNumberFormat="1" applyFont="1" applyFill="1" applyBorder="1" applyAlignment="1" applyProtection="1">
      <alignment horizontal="center" vertical="center" wrapText="1"/>
    </xf>
    <xf numFmtId="4" fontId="27" fillId="3" borderId="3" xfId="0" applyNumberFormat="1" applyFont="1" applyFill="1" applyBorder="1" applyAlignment="1" applyProtection="1">
      <alignment horizontal="center" wrapText="1"/>
    </xf>
    <xf numFmtId="0" fontId="31" fillId="3" borderId="3" xfId="0" applyNumberFormat="1" applyFont="1" applyFill="1" applyBorder="1" applyAlignment="1" applyProtection="1">
      <alignment horizontal="center" vertical="center" wrapText="1"/>
    </xf>
    <xf numFmtId="49" fontId="31" fillId="3" borderId="3" xfId="0" applyNumberFormat="1" applyFont="1" applyFill="1" applyBorder="1" applyAlignment="1" applyProtection="1">
      <alignment horizontal="center" vertical="center" wrapText="1"/>
    </xf>
    <xf numFmtId="49" fontId="31" fillId="3" borderId="3" xfId="0" applyNumberFormat="1" applyFont="1" applyFill="1" applyBorder="1" applyAlignment="1" applyProtection="1">
      <alignment horizontal="center" wrapText="1"/>
    </xf>
    <xf numFmtId="4" fontId="31" fillId="3" borderId="3" xfId="0" applyNumberFormat="1" applyFont="1" applyFill="1" applyBorder="1" applyAlignment="1" applyProtection="1">
      <alignment horizontal="center" vertical="center" wrapText="1"/>
    </xf>
    <xf numFmtId="4" fontId="26" fillId="5" borderId="3" xfId="0" applyNumberFormat="1" applyFont="1" applyFill="1" applyBorder="1" applyAlignment="1">
      <alignment horizontal="center"/>
    </xf>
    <xf numFmtId="0" fontId="52" fillId="2" borderId="3" xfId="0" quotePrefix="1" applyFont="1" applyFill="1" applyBorder="1" applyAlignment="1">
      <alignment horizontal="left" vertical="center" wrapText="1" indent="1"/>
    </xf>
    <xf numFmtId="4" fontId="11" fillId="0" borderId="3" xfId="0" applyNumberFormat="1" applyFont="1" applyBorder="1" applyAlignment="1">
      <alignment horizontal="center"/>
    </xf>
    <xf numFmtId="4" fontId="25" fillId="3" borderId="3" xfId="0" applyNumberFormat="1" applyFont="1" applyFill="1" applyBorder="1" applyAlignment="1">
      <alignment horizontal="center" vertical="center"/>
    </xf>
    <xf numFmtId="4" fontId="25" fillId="3" borderId="3" xfId="0" applyNumberFormat="1" applyFont="1" applyFill="1" applyBorder="1" applyAlignment="1">
      <alignment horizontal="center"/>
    </xf>
    <xf numFmtId="0" fontId="52" fillId="2" borderId="3" xfId="0" applyNumberFormat="1" applyFont="1" applyFill="1" applyBorder="1" applyAlignment="1" applyProtection="1">
      <alignment horizontal="left" vertical="center" wrapText="1" indent="1"/>
    </xf>
    <xf numFmtId="4" fontId="31" fillId="2" borderId="3" xfId="0" applyNumberFormat="1" applyFont="1" applyFill="1" applyBorder="1" applyAlignment="1">
      <alignment horizontal="center"/>
    </xf>
    <xf numFmtId="4" fontId="0" fillId="0" borderId="0" xfId="0" applyNumberFormat="1" applyFont="1"/>
    <xf numFmtId="4" fontId="11" fillId="2" borderId="16" xfId="0" applyNumberFormat="1" applyFont="1" applyFill="1" applyBorder="1" applyAlignment="1">
      <alignment horizontal="center" wrapText="1"/>
    </xf>
    <xf numFmtId="16" fontId="52" fillId="2" borderId="3" xfId="0" applyNumberFormat="1" applyFont="1" applyFill="1" applyBorder="1" applyAlignment="1" applyProtection="1">
      <alignment horizontal="left" vertical="center" wrapText="1" indent="1"/>
    </xf>
    <xf numFmtId="0" fontId="53" fillId="3" borderId="3" xfId="0" applyNumberFormat="1" applyFont="1" applyFill="1" applyBorder="1" applyAlignment="1" applyProtection="1">
      <alignment horizontal="left" vertical="center" wrapText="1" indent="1"/>
    </xf>
    <xf numFmtId="4" fontId="11" fillId="0" borderId="0" xfId="0" applyNumberFormat="1" applyFont="1" applyAlignment="1">
      <alignment horizontal="center"/>
    </xf>
    <xf numFmtId="4" fontId="26" fillId="5" borderId="0" xfId="0" applyNumberFormat="1" applyFont="1" applyFill="1" applyAlignment="1">
      <alignment horizontal="center"/>
    </xf>
    <xf numFmtId="4" fontId="11" fillId="2" borderId="3" xfId="0" applyNumberFormat="1" applyFont="1" applyFill="1" applyBorder="1" applyAlignment="1">
      <alignment horizontal="center"/>
    </xf>
    <xf numFmtId="0" fontId="27" fillId="2" borderId="0" xfId="0" applyNumberFormat="1" applyFont="1" applyFill="1" applyBorder="1" applyAlignment="1" applyProtection="1">
      <alignment horizontal="left" vertical="center"/>
    </xf>
    <xf numFmtId="0" fontId="27" fillId="2" borderId="0" xfId="0" applyNumberFormat="1" applyFont="1" applyFill="1" applyBorder="1" applyAlignment="1" applyProtection="1">
      <alignment horizontal="left" vertical="center" wrapText="1"/>
    </xf>
    <xf numFmtId="0" fontId="52" fillId="2" borderId="9" xfId="0" applyNumberFormat="1" applyFont="1" applyFill="1" applyBorder="1" applyAlignment="1" applyProtection="1">
      <alignment vertical="top" wrapText="1"/>
    </xf>
    <xf numFmtId="4" fontId="11" fillId="0" borderId="0" xfId="0" applyNumberFormat="1" applyFont="1" applyAlignment="1">
      <alignment horizontal="center" vertical="center"/>
    </xf>
    <xf numFmtId="0" fontId="11" fillId="0" borderId="3" xfId="0" applyFont="1" applyFill="1" applyBorder="1"/>
    <xf numFmtId="4" fontId="0" fillId="0" borderId="0" xfId="0" applyNumberFormat="1" applyFont="1" applyAlignment="1">
      <alignment horizontal="center"/>
    </xf>
    <xf numFmtId="0" fontId="54" fillId="2" borderId="3" xfId="0" applyNumberFormat="1" applyFont="1" applyFill="1" applyBorder="1" applyAlignment="1" applyProtection="1">
      <alignment horizontal="left" vertical="center" wrapText="1"/>
    </xf>
    <xf numFmtId="3" fontId="27" fillId="2" borderId="3" xfId="0" applyNumberFormat="1" applyFont="1" applyFill="1" applyBorder="1" applyAlignment="1">
      <alignment horizontal="right"/>
    </xf>
    <xf numFmtId="0" fontId="55" fillId="2" borderId="3" xfId="0" applyNumberFormat="1" applyFont="1" applyFill="1" applyBorder="1" applyAlignment="1" applyProtection="1">
      <alignment horizontal="left" vertical="center" wrapText="1"/>
    </xf>
    <xf numFmtId="3" fontId="24" fillId="2" borderId="3" xfId="0" applyNumberFormat="1" applyFont="1" applyFill="1" applyBorder="1" applyAlignment="1">
      <alignment horizontal="right"/>
    </xf>
    <xf numFmtId="0" fontId="55" fillId="2" borderId="3" xfId="0" quotePrefix="1" applyFont="1" applyFill="1" applyBorder="1" applyAlignment="1">
      <alignment horizontal="left" vertical="center"/>
    </xf>
    <xf numFmtId="0" fontId="55" fillId="2" borderId="3" xfId="0" quotePrefix="1" applyFont="1" applyFill="1" applyBorder="1" applyAlignment="1">
      <alignment horizontal="left" vertical="center" wrapText="1"/>
    </xf>
    <xf numFmtId="0" fontId="56" fillId="2" borderId="3" xfId="0" quotePrefix="1" applyFont="1" applyFill="1" applyBorder="1" applyAlignment="1">
      <alignment horizontal="left" vertical="center"/>
    </xf>
    <xf numFmtId="0" fontId="56" fillId="2" borderId="3" xfId="0" quotePrefix="1" applyFont="1" applyFill="1" applyBorder="1" applyAlignment="1">
      <alignment horizontal="left" vertical="center" wrapText="1"/>
    </xf>
    <xf numFmtId="0" fontId="54" fillId="2" borderId="3" xfId="0" applyFont="1" applyFill="1" applyBorder="1" applyAlignment="1">
      <alignment horizontal="left" vertical="center"/>
    </xf>
    <xf numFmtId="0" fontId="54" fillId="2" borderId="3" xfId="0" applyNumberFormat="1" applyFont="1" applyFill="1" applyBorder="1" applyAlignment="1" applyProtection="1">
      <alignment horizontal="left" vertical="center"/>
    </xf>
    <xf numFmtId="0" fontId="54" fillId="2" borderId="3" xfId="0" applyNumberFormat="1" applyFont="1" applyFill="1" applyBorder="1" applyAlignment="1" applyProtection="1">
      <alignment vertical="center" wrapText="1"/>
    </xf>
    <xf numFmtId="0" fontId="55" fillId="2" borderId="3" xfId="0" applyNumberFormat="1" applyFont="1" applyFill="1" applyBorder="1" applyAlignment="1" applyProtection="1">
      <alignment vertical="center" wrapText="1"/>
    </xf>
    <xf numFmtId="0" fontId="55" fillId="2" borderId="3" xfId="0" applyFont="1" applyFill="1" applyBorder="1" applyAlignment="1">
      <alignment horizontal="left" vertical="center"/>
    </xf>
    <xf numFmtId="0" fontId="6" fillId="0" borderId="1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center" wrapText="1"/>
    </xf>
    <xf numFmtId="0" fontId="6" fillId="0" borderId="4" xfId="0" quotePrefix="1" applyFont="1" applyBorder="1" applyAlignment="1">
      <alignment horizontal="center" wrapText="1"/>
    </xf>
    <xf numFmtId="0" fontId="13" fillId="0" borderId="3" xfId="0" quotePrefix="1" applyFont="1" applyBorder="1" applyAlignment="1">
      <alignment horizontal="center" wrapText="1"/>
    </xf>
    <xf numFmtId="0" fontId="13" fillId="0" borderId="1" xfId="0" quotePrefix="1" applyFont="1" applyBorder="1" applyAlignment="1">
      <alignment horizontal="center" wrapText="1"/>
    </xf>
    <xf numFmtId="0" fontId="6" fillId="3" borderId="1" xfId="0" applyNumberFormat="1" applyFont="1" applyFill="1" applyBorder="1" applyAlignment="1" applyProtection="1">
      <alignment horizontal="left" vertical="center" wrapText="1"/>
    </xf>
    <xf numFmtId="0" fontId="6" fillId="3" borderId="2" xfId="0" applyNumberFormat="1" applyFont="1" applyFill="1" applyBorder="1" applyAlignment="1" applyProtection="1">
      <alignment horizontal="left" vertical="center" wrapText="1"/>
    </xf>
    <xf numFmtId="0" fontId="6" fillId="3" borderId="4" xfId="0" applyNumberFormat="1" applyFont="1" applyFill="1" applyBorder="1" applyAlignment="1" applyProtection="1">
      <alignment horizontal="left" vertical="center" wrapText="1"/>
    </xf>
    <xf numFmtId="0" fontId="10" fillId="3" borderId="1" xfId="0" quotePrefix="1" applyNumberFormat="1" applyFont="1" applyFill="1" applyBorder="1" applyAlignment="1" applyProtection="1">
      <alignment horizontal="left" vertical="center" wrapText="1"/>
    </xf>
    <xf numFmtId="0" fontId="9" fillId="3" borderId="2" xfId="0" applyNumberFormat="1" applyFont="1" applyFill="1" applyBorder="1" applyAlignment="1" applyProtection="1">
      <alignment vertical="center" wrapText="1"/>
    </xf>
    <xf numFmtId="0" fontId="15" fillId="2" borderId="0" xfId="0" applyNumberFormat="1" applyFont="1" applyFill="1" applyBorder="1" applyAlignment="1" applyProtection="1">
      <alignment horizontal="left" vertical="center" wrapText="1"/>
    </xf>
    <xf numFmtId="0" fontId="10" fillId="0" borderId="1" xfId="0" applyNumberFormat="1" applyFont="1" applyFill="1" applyBorder="1" applyAlignment="1" applyProtection="1">
      <alignment horizontal="left" vertical="center" wrapText="1"/>
    </xf>
    <xf numFmtId="0" fontId="9" fillId="0" borderId="2" xfId="0" applyNumberFormat="1" applyFont="1" applyFill="1" applyBorder="1" applyAlignment="1" applyProtection="1">
      <alignment vertical="center" wrapText="1"/>
    </xf>
    <xf numFmtId="0" fontId="16" fillId="2" borderId="5" xfId="0" applyNumberFormat="1" applyFont="1" applyFill="1" applyBorder="1" applyAlignment="1" applyProtection="1">
      <alignment horizontal="left" wrapText="1"/>
    </xf>
    <xf numFmtId="0" fontId="10" fillId="0" borderId="2" xfId="0" applyNumberFormat="1" applyFont="1" applyFill="1" applyBorder="1" applyAlignment="1" applyProtection="1">
      <alignment horizontal="left" vertical="center" wrapText="1"/>
    </xf>
    <xf numFmtId="0" fontId="10" fillId="0" borderId="4" xfId="0" applyNumberFormat="1" applyFont="1" applyFill="1" applyBorder="1" applyAlignment="1" applyProtection="1">
      <alignment horizontal="left" vertical="center" wrapText="1"/>
    </xf>
    <xf numFmtId="0" fontId="5" fillId="2" borderId="0" xfId="0" applyNumberFormat="1" applyFont="1" applyFill="1" applyBorder="1" applyAlignment="1" applyProtection="1">
      <alignment horizontal="center" vertical="center" wrapText="1"/>
    </xf>
    <xf numFmtId="0" fontId="10" fillId="0" borderId="1" xfId="0" quotePrefix="1" applyNumberFormat="1" applyFont="1" applyFill="1" applyBorder="1" applyAlignment="1" applyProtection="1">
      <alignment horizontal="left" vertical="center" wrapText="1"/>
    </xf>
    <xf numFmtId="0" fontId="10" fillId="0" borderId="1" xfId="0" quotePrefix="1" applyFont="1" applyBorder="1" applyAlignment="1">
      <alignment horizontal="left" vertical="center"/>
    </xf>
    <xf numFmtId="0" fontId="9" fillId="0" borderId="2" xfId="0" applyNumberFormat="1" applyFont="1" applyFill="1" applyBorder="1" applyAlignment="1" applyProtection="1">
      <alignment vertical="center"/>
    </xf>
    <xf numFmtId="0" fontId="10" fillId="3" borderId="1" xfId="0" applyNumberFormat="1" applyFont="1" applyFill="1" applyBorder="1" applyAlignment="1" applyProtection="1">
      <alignment horizontal="left" vertical="center" wrapText="1"/>
    </xf>
    <xf numFmtId="0" fontId="9" fillId="3" borderId="2" xfId="0" applyNumberFormat="1" applyFont="1" applyFill="1" applyBorder="1" applyAlignment="1" applyProtection="1">
      <alignment vertical="center"/>
    </xf>
    <xf numFmtId="0" fontId="10" fillId="0" borderId="1" xfId="0" quotePrefix="1" applyFont="1" applyFill="1" applyBorder="1" applyAlignment="1">
      <alignment horizontal="left" vertical="center"/>
    </xf>
    <xf numFmtId="0" fontId="25" fillId="3" borderId="1" xfId="0" applyNumberFormat="1" applyFont="1" applyFill="1" applyBorder="1" applyAlignment="1" applyProtection="1">
      <alignment horizontal="center" vertical="center" wrapText="1"/>
    </xf>
    <xf numFmtId="0" fontId="25" fillId="3" borderId="2" xfId="0" applyNumberFormat="1" applyFont="1" applyFill="1" applyBorder="1" applyAlignment="1" applyProtection="1">
      <alignment horizontal="center" vertical="center" wrapText="1"/>
    </xf>
    <xf numFmtId="0" fontId="25" fillId="3" borderId="4" xfId="0" applyNumberFormat="1" applyFont="1" applyFill="1" applyBorder="1" applyAlignment="1" applyProtection="1">
      <alignment horizontal="center" vertical="center" wrapText="1"/>
    </xf>
    <xf numFmtId="0" fontId="20" fillId="0" borderId="0" xfId="0" applyNumberFormat="1" applyFont="1" applyFill="1" applyBorder="1" applyAlignment="1" applyProtection="1">
      <alignment horizontal="center" vertical="center" wrapText="1"/>
    </xf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25" fillId="0" borderId="0" xfId="0" applyNumberFormat="1" applyFont="1" applyFill="1" applyBorder="1" applyAlignment="1" applyProtection="1">
      <alignment horizontal="center" vertical="center" wrapText="1"/>
    </xf>
    <xf numFmtId="0" fontId="27" fillId="3" borderId="1" xfId="0" applyNumberFormat="1" applyFont="1" applyFill="1" applyBorder="1" applyAlignment="1" applyProtection="1">
      <alignment horizontal="center" vertical="center" wrapText="1"/>
    </xf>
    <xf numFmtId="0" fontId="27" fillId="3" borderId="2" xfId="0" applyNumberFormat="1" applyFont="1" applyFill="1" applyBorder="1" applyAlignment="1" applyProtection="1">
      <alignment horizontal="center" vertical="center" wrapText="1"/>
    </xf>
    <xf numFmtId="0" fontId="27" fillId="3" borderId="4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0" fillId="0" borderId="3" xfId="0" applyFont="1" applyBorder="1" applyAlignment="1"/>
    <xf numFmtId="0" fontId="43" fillId="0" borderId="3" xfId="0" applyFont="1" applyBorder="1" applyAlignment="1"/>
    <xf numFmtId="0" fontId="1" fillId="0" borderId="3" xfId="0" applyFont="1" applyBorder="1" applyAlignment="1"/>
    <xf numFmtId="0" fontId="17" fillId="0" borderId="0" xfId="0" applyFont="1" applyAlignment="1">
      <alignment wrapText="1"/>
    </xf>
    <xf numFmtId="0" fontId="32" fillId="0" borderId="0" xfId="0" applyFont="1" applyAlignment="1">
      <alignment horizontal="center"/>
    </xf>
    <xf numFmtId="0" fontId="46" fillId="3" borderId="1" xfId="0" applyNumberFormat="1" applyFont="1" applyFill="1" applyBorder="1" applyAlignment="1" applyProtection="1">
      <alignment horizontal="center" vertical="center" wrapText="1"/>
    </xf>
    <xf numFmtId="0" fontId="46" fillId="3" borderId="2" xfId="0" applyNumberFormat="1" applyFont="1" applyFill="1" applyBorder="1" applyAlignment="1" applyProtection="1">
      <alignment horizontal="center" vertical="center" wrapText="1"/>
    </xf>
    <xf numFmtId="0" fontId="46" fillId="3" borderId="4" xfId="0" applyNumberFormat="1" applyFont="1" applyFill="1" applyBorder="1" applyAlignment="1" applyProtection="1">
      <alignment horizontal="center" vertical="center" wrapText="1"/>
    </xf>
    <xf numFmtId="0" fontId="28" fillId="3" borderId="1" xfId="0" applyNumberFormat="1" applyFont="1" applyFill="1" applyBorder="1" applyAlignment="1" applyProtection="1">
      <alignment horizontal="center" vertical="center" wrapText="1"/>
    </xf>
    <xf numFmtId="0" fontId="28" fillId="3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wrapText="1"/>
    </xf>
    <xf numFmtId="0" fontId="29" fillId="2" borderId="13" xfId="0" applyNumberFormat="1" applyFont="1" applyFill="1" applyBorder="1" applyAlignment="1" applyProtection="1">
      <alignment horizontal="left" vertical="center" wrapText="1"/>
    </xf>
    <xf numFmtId="0" fontId="29" fillId="2" borderId="14" xfId="0" applyNumberFormat="1" applyFont="1" applyFill="1" applyBorder="1" applyAlignment="1" applyProtection="1">
      <alignment horizontal="left" vertical="center" wrapText="1"/>
    </xf>
    <xf numFmtId="0" fontId="30" fillId="0" borderId="15" xfId="0" applyFont="1" applyBorder="1" applyAlignment="1">
      <alignment horizontal="left" vertical="center"/>
    </xf>
    <xf numFmtId="0" fontId="25" fillId="2" borderId="2" xfId="0" applyNumberFormat="1" applyFont="1" applyFill="1" applyBorder="1" applyAlignment="1" applyProtection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36" fillId="2" borderId="3" xfId="0" applyFont="1" applyFill="1" applyBorder="1" applyAlignment="1"/>
    <xf numFmtId="0" fontId="36" fillId="0" borderId="3" xfId="0" applyFont="1" applyBorder="1" applyAlignment="1"/>
    <xf numFmtId="0" fontId="1" fillId="2" borderId="3" xfId="0" applyFont="1" applyFill="1" applyBorder="1" applyAlignment="1"/>
    <xf numFmtId="4" fontId="53" fillId="3" borderId="3" xfId="0" applyNumberFormat="1" applyFont="1" applyFill="1" applyBorder="1" applyAlignment="1" applyProtection="1">
      <alignment horizontal="center" vertical="center" wrapText="1"/>
    </xf>
    <xf numFmtId="0" fontId="53" fillId="2" borderId="3" xfId="0" applyNumberFormat="1" applyFont="1" applyFill="1" applyBorder="1" applyAlignment="1" applyProtection="1">
      <alignment horizontal="left" vertical="center" wrapText="1" indent="1"/>
    </xf>
    <xf numFmtId="0" fontId="0" fillId="2" borderId="0" xfId="0" applyFont="1" applyFill="1" applyBorder="1"/>
    <xf numFmtId="3" fontId="6" fillId="2" borderId="3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 applyProtection="1">
      <alignment horizontal="right" wrapText="1"/>
    </xf>
    <xf numFmtId="0" fontId="10" fillId="2" borderId="1" xfId="0" quotePrefix="1" applyNumberFormat="1" applyFont="1" applyFill="1" applyBorder="1" applyAlignment="1" applyProtection="1">
      <alignment horizontal="left" vertical="center" wrapText="1"/>
    </xf>
    <xf numFmtId="0" fontId="9" fillId="2" borderId="2" xfId="0" applyNumberFormat="1" applyFont="1" applyFill="1" applyBorder="1" applyAlignment="1" applyProtection="1">
      <alignment vertical="center" wrapText="1"/>
    </xf>
  </cellXfs>
  <cellStyles count="2">
    <cellStyle name="Normalno" xfId="0" builtinId="0"/>
    <cellStyle name="Normalno 2" xfId="1"/>
  </cellStyles>
  <dxfs count="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nancijski%20izvje&#353;taji%202024/Financijski%20izvje&#353;taj%201.1-31.12-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kriveni"/>
      <sheetName val="Upute"/>
      <sheetName val="RefStr"/>
      <sheetName val="PR-RAS"/>
      <sheetName val="BILANCA"/>
      <sheetName val="RAS-funkcijski"/>
      <sheetName val="P-VRIO"/>
      <sheetName val="OBVEZE"/>
      <sheetName val="Kont"/>
      <sheetName val="Promjene"/>
    </sheetNames>
    <sheetDataSet>
      <sheetData sheetId="0"/>
      <sheetData sheetId="1"/>
      <sheetData sheetId="2"/>
      <sheetData sheetId="3">
        <row r="50">
          <cell r="E50">
            <v>1956646.75</v>
          </cell>
        </row>
        <row r="124">
          <cell r="E124">
            <v>22816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34"/>
  <sheetViews>
    <sheetView workbookViewId="0">
      <selection activeCell="Q14" sqref="Q14"/>
    </sheetView>
  </sheetViews>
  <sheetFormatPr defaultRowHeight="15" x14ac:dyDescent="0.25"/>
  <cols>
    <col min="6" max="6" width="30.85546875" customWidth="1"/>
    <col min="7" max="9" width="25.28515625" customWidth="1"/>
    <col min="10" max="11" width="15.7109375" customWidth="1"/>
  </cols>
  <sheetData>
    <row r="1" spans="2:11" ht="42" customHeight="1" x14ac:dyDescent="0.25">
      <c r="B1" s="231" t="s">
        <v>234</v>
      </c>
      <c r="C1" s="231"/>
      <c r="D1" s="231"/>
      <c r="E1" s="231"/>
      <c r="F1" s="231"/>
      <c r="G1" s="231"/>
      <c r="H1" s="231"/>
      <c r="I1" s="231"/>
      <c r="J1" s="231"/>
      <c r="K1" s="231"/>
    </row>
    <row r="2" spans="2:11" ht="15.75" customHeight="1" x14ac:dyDescent="0.25">
      <c r="B2" s="231" t="s">
        <v>10</v>
      </c>
      <c r="C2" s="231"/>
      <c r="D2" s="231"/>
      <c r="E2" s="231"/>
      <c r="F2" s="231"/>
      <c r="G2" s="231"/>
      <c r="H2" s="231"/>
      <c r="I2" s="231"/>
      <c r="J2" s="231"/>
      <c r="K2" s="231"/>
    </row>
    <row r="3" spans="2:11" ht="6.75" customHeight="1" x14ac:dyDescent="0.25">
      <c r="B3" s="225"/>
      <c r="C3" s="225"/>
      <c r="D3" s="225"/>
      <c r="E3" s="18"/>
      <c r="F3" s="18"/>
      <c r="G3" s="18"/>
      <c r="H3" s="18"/>
      <c r="I3" s="20"/>
      <c r="J3" s="20"/>
      <c r="K3" s="19"/>
    </row>
    <row r="4" spans="2:11" ht="18" customHeight="1" x14ac:dyDescent="0.25">
      <c r="B4" s="231" t="s">
        <v>44</v>
      </c>
      <c r="C4" s="231"/>
      <c r="D4" s="231"/>
      <c r="E4" s="231"/>
      <c r="F4" s="231"/>
      <c r="G4" s="231"/>
      <c r="H4" s="231"/>
      <c r="I4" s="231"/>
      <c r="J4" s="231"/>
      <c r="K4" s="231"/>
    </row>
    <row r="5" spans="2:11" ht="18" customHeight="1" x14ac:dyDescent="0.25">
      <c r="B5" s="21"/>
      <c r="C5" s="22"/>
      <c r="D5" s="22"/>
      <c r="E5" s="22"/>
      <c r="F5" s="22"/>
      <c r="G5" s="22"/>
      <c r="H5" s="22"/>
      <c r="I5" s="22"/>
      <c r="J5" s="22"/>
      <c r="K5" s="19"/>
    </row>
    <row r="6" spans="2:11" ht="24" customHeight="1" x14ac:dyDescent="0.25">
      <c r="B6" s="228" t="s">
        <v>45</v>
      </c>
      <c r="C6" s="228"/>
      <c r="D6" s="228"/>
      <c r="E6" s="228"/>
      <c r="F6" s="228"/>
      <c r="G6" s="23"/>
      <c r="H6" s="23"/>
      <c r="I6" s="23"/>
      <c r="J6" s="24"/>
      <c r="K6" s="19"/>
    </row>
    <row r="7" spans="2:11" ht="25.5" x14ac:dyDescent="0.25">
      <c r="B7" s="215" t="s">
        <v>6</v>
      </c>
      <c r="C7" s="216"/>
      <c r="D7" s="216"/>
      <c r="E7" s="216"/>
      <c r="F7" s="217"/>
      <c r="G7" s="10" t="s">
        <v>52</v>
      </c>
      <c r="H7" s="1" t="s">
        <v>235</v>
      </c>
      <c r="I7" s="10" t="s">
        <v>236</v>
      </c>
      <c r="J7" s="1" t="s">
        <v>15</v>
      </c>
      <c r="K7" s="1" t="s">
        <v>36</v>
      </c>
    </row>
    <row r="8" spans="2:11" s="13" customFormat="1" ht="11.25" x14ac:dyDescent="0.2">
      <c r="B8" s="218"/>
      <c r="C8" s="218"/>
      <c r="D8" s="218"/>
      <c r="E8" s="218"/>
      <c r="F8" s="219"/>
      <c r="G8" s="12">
        <v>1</v>
      </c>
      <c r="H8" s="11">
        <v>2</v>
      </c>
      <c r="I8" s="11">
        <v>3</v>
      </c>
      <c r="J8" s="11" t="s">
        <v>137</v>
      </c>
      <c r="K8" s="11" t="s">
        <v>138</v>
      </c>
    </row>
    <row r="9" spans="2:11" x14ac:dyDescent="0.25">
      <c r="B9" s="235" t="s">
        <v>0</v>
      </c>
      <c r="C9" s="224"/>
      <c r="D9" s="224"/>
      <c r="E9" s="224"/>
      <c r="F9" s="236"/>
      <c r="G9" s="7">
        <v>2175935.1800000002</v>
      </c>
      <c r="H9" s="7">
        <f>' Račun prihoda i rashoda'!F10</f>
        <v>2486621.4</v>
      </c>
      <c r="I9" s="6">
        <f>+I10+I11</f>
        <v>2358455.59</v>
      </c>
      <c r="J9" s="7">
        <f>I9/G9*100</f>
        <v>108.38813635983402</v>
      </c>
      <c r="K9" s="7">
        <f>I9/H9*100</f>
        <v>94.845785128367339</v>
      </c>
    </row>
    <row r="10" spans="2:11" x14ac:dyDescent="0.25">
      <c r="B10" s="226" t="s">
        <v>37</v>
      </c>
      <c r="C10" s="227"/>
      <c r="D10" s="227"/>
      <c r="E10" s="227"/>
      <c r="F10" s="234"/>
      <c r="G10" s="271">
        <v>2175935.1800000002</v>
      </c>
      <c r="H10" s="271">
        <v>2486621</v>
      </c>
      <c r="I10" s="272">
        <v>2358455.59</v>
      </c>
      <c r="J10" s="271">
        <f>I10/G10*100</f>
        <v>108.38813635983402</v>
      </c>
      <c r="K10" s="271">
        <f>I10/H10*100</f>
        <v>94.845800385342187</v>
      </c>
    </row>
    <row r="11" spans="2:11" x14ac:dyDescent="0.25">
      <c r="B11" s="237" t="s">
        <v>42</v>
      </c>
      <c r="C11" s="234"/>
      <c r="D11" s="234"/>
      <c r="E11" s="234"/>
      <c r="F11" s="234"/>
      <c r="G11" s="8">
        <v>0</v>
      </c>
      <c r="H11" s="8">
        <v>0</v>
      </c>
      <c r="I11" s="272">
        <v>0</v>
      </c>
      <c r="J11" s="271"/>
      <c r="K11" s="271"/>
    </row>
    <row r="12" spans="2:11" x14ac:dyDescent="0.25">
      <c r="B12" s="9" t="s">
        <v>1</v>
      </c>
      <c r="C12" s="16"/>
      <c r="D12" s="16"/>
      <c r="E12" s="16"/>
      <c r="F12" s="16"/>
      <c r="G12" s="7">
        <f>+G13+G14</f>
        <v>2178552.61</v>
      </c>
      <c r="H12" s="7">
        <f>+H13+H14</f>
        <v>2543810.8299999996</v>
      </c>
      <c r="I12" s="6">
        <f>+I13+I14</f>
        <v>2546227.37</v>
      </c>
      <c r="J12" s="7">
        <f>I12/G12*100</f>
        <v>116.87702001376043</v>
      </c>
      <c r="K12" s="7">
        <f>I12/H12*100</f>
        <v>100.09499684377083</v>
      </c>
    </row>
    <row r="13" spans="2:11" x14ac:dyDescent="0.25">
      <c r="B13" s="232" t="s">
        <v>38</v>
      </c>
      <c r="C13" s="227"/>
      <c r="D13" s="227"/>
      <c r="E13" s="227"/>
      <c r="F13" s="227"/>
      <c r="G13" s="271">
        <v>2173313.6</v>
      </c>
      <c r="H13" s="271">
        <f>' Račun prihoda i rashoda'!F44</f>
        <v>2537358.1999999997</v>
      </c>
      <c r="I13" s="272">
        <v>2533049.96</v>
      </c>
      <c r="J13" s="271">
        <f>I13/G13*100</f>
        <v>116.55243679513163</v>
      </c>
      <c r="K13" s="271">
        <f>I13/H13*100</f>
        <v>99.830207654559771</v>
      </c>
    </row>
    <row r="14" spans="2:11" x14ac:dyDescent="0.25">
      <c r="B14" s="233" t="s">
        <v>39</v>
      </c>
      <c r="C14" s="234"/>
      <c r="D14" s="234"/>
      <c r="E14" s="234"/>
      <c r="F14" s="234"/>
      <c r="G14" s="271">
        <v>5239.01</v>
      </c>
      <c r="H14" s="271">
        <f>' Račun prihoda i rashoda'!F96</f>
        <v>6452.63</v>
      </c>
      <c r="I14" s="272">
        <v>13177.41</v>
      </c>
      <c r="J14" s="271">
        <f>I14/G14*100</f>
        <v>251.52481098528153</v>
      </c>
      <c r="K14" s="271">
        <f>I14/H14*100</f>
        <v>204.21766008588747</v>
      </c>
    </row>
    <row r="15" spans="2:11" x14ac:dyDescent="0.25">
      <c r="B15" s="273" t="s">
        <v>46</v>
      </c>
      <c r="C15" s="274"/>
      <c r="D15" s="274"/>
      <c r="E15" s="274"/>
      <c r="F15" s="274"/>
      <c r="G15" s="272">
        <f>G9-G12</f>
        <v>-2617.429999999702</v>
      </c>
      <c r="H15" s="271">
        <f>H9-H12</f>
        <v>-57189.429999999702</v>
      </c>
      <c r="I15" s="272">
        <f>I9-I12</f>
        <v>-187771.78000000026</v>
      </c>
      <c r="J15" s="271"/>
      <c r="K15" s="271"/>
    </row>
    <row r="16" spans="2:11" x14ac:dyDescent="0.25">
      <c r="B16" s="27"/>
      <c r="C16" s="28"/>
      <c r="D16" s="28"/>
      <c r="E16" s="28"/>
      <c r="F16" s="28"/>
      <c r="G16" s="29"/>
      <c r="H16" s="29"/>
      <c r="I16" s="30"/>
      <c r="J16" s="30"/>
      <c r="K16" s="30"/>
    </row>
    <row r="17" spans="1:42" ht="22.5" customHeight="1" x14ac:dyDescent="0.25">
      <c r="B17" s="228" t="s">
        <v>47</v>
      </c>
      <c r="C17" s="228"/>
      <c r="D17" s="228"/>
      <c r="E17" s="228"/>
      <c r="F17" s="228"/>
      <c r="G17" s="25"/>
      <c r="H17" s="25"/>
      <c r="I17" s="26"/>
      <c r="J17" s="26"/>
      <c r="K17" s="26"/>
    </row>
    <row r="18" spans="1:42" ht="25.5" x14ac:dyDescent="0.25">
      <c r="B18" s="215" t="s">
        <v>6</v>
      </c>
      <c r="C18" s="216"/>
      <c r="D18" s="216"/>
      <c r="E18" s="216"/>
      <c r="F18" s="217"/>
      <c r="G18" s="10" t="s">
        <v>52</v>
      </c>
      <c r="H18" s="1" t="s">
        <v>235</v>
      </c>
      <c r="I18" s="10" t="s">
        <v>236</v>
      </c>
      <c r="J18" s="1" t="s">
        <v>15</v>
      </c>
      <c r="K18" s="1" t="s">
        <v>36</v>
      </c>
    </row>
    <row r="19" spans="1:42" s="13" customFormat="1" x14ac:dyDescent="0.25">
      <c r="B19" s="218"/>
      <c r="C19" s="218"/>
      <c r="D19" s="218"/>
      <c r="E19" s="218"/>
      <c r="F19" s="219"/>
      <c r="G19" s="12">
        <v>1</v>
      </c>
      <c r="H19" s="11">
        <v>2</v>
      </c>
      <c r="I19" s="11">
        <v>3</v>
      </c>
      <c r="J19" s="11" t="s">
        <v>137</v>
      </c>
      <c r="K19" s="11" t="s">
        <v>138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</row>
    <row r="20" spans="1:42" ht="15.75" customHeight="1" x14ac:dyDescent="0.25">
      <c r="A20" s="13"/>
      <c r="B20" s="226" t="s">
        <v>40</v>
      </c>
      <c r="C20" s="229"/>
      <c r="D20" s="229"/>
      <c r="E20" s="229"/>
      <c r="F20" s="230"/>
      <c r="G20" s="5">
        <v>0</v>
      </c>
      <c r="H20" s="5">
        <v>0</v>
      </c>
      <c r="I20" s="5">
        <v>0</v>
      </c>
      <c r="J20" s="5" t="s">
        <v>139</v>
      </c>
      <c r="K20" s="5" t="s">
        <v>139</v>
      </c>
    </row>
    <row r="21" spans="1:42" x14ac:dyDescent="0.25">
      <c r="A21" s="13"/>
      <c r="B21" s="226" t="s">
        <v>41</v>
      </c>
      <c r="C21" s="227"/>
      <c r="D21" s="227"/>
      <c r="E21" s="227"/>
      <c r="F21" s="227"/>
      <c r="G21" s="5">
        <v>0</v>
      </c>
      <c r="H21" s="5">
        <v>0</v>
      </c>
      <c r="I21" s="5">
        <v>0</v>
      </c>
      <c r="J21" s="5" t="s">
        <v>139</v>
      </c>
      <c r="K21" s="5" t="s">
        <v>139</v>
      </c>
    </row>
    <row r="22" spans="1:42" s="17" customFormat="1" ht="15" customHeight="1" x14ac:dyDescent="0.25">
      <c r="A22" s="13"/>
      <c r="B22" s="220" t="s">
        <v>43</v>
      </c>
      <c r="C22" s="221"/>
      <c r="D22" s="221"/>
      <c r="E22" s="221"/>
      <c r="F22" s="222"/>
      <c r="G22" s="7">
        <v>0</v>
      </c>
      <c r="H22" s="7">
        <v>0</v>
      </c>
      <c r="I22" s="7">
        <v>0</v>
      </c>
      <c r="J22" s="7">
        <v>0</v>
      </c>
      <c r="K22" s="7"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</row>
    <row r="23" spans="1:42" ht="15.75" x14ac:dyDescent="0.25">
      <c r="B23" s="2"/>
      <c r="C23" s="3"/>
      <c r="D23" s="3"/>
      <c r="E23" s="3"/>
      <c r="F23" s="3"/>
      <c r="G23" s="4"/>
      <c r="H23" s="4"/>
      <c r="I23" s="4"/>
      <c r="J23" s="4"/>
    </row>
    <row r="24" spans="1:42" ht="15" customHeight="1" x14ac:dyDescent="0.25">
      <c r="B24" s="228" t="s">
        <v>231</v>
      </c>
      <c r="C24" s="228"/>
      <c r="D24" s="228"/>
      <c r="E24" s="228"/>
      <c r="F24" s="228"/>
      <c r="G24" s="228"/>
      <c r="H24" s="228"/>
      <c r="I24" s="228"/>
      <c r="J24" s="228"/>
      <c r="K24" s="31"/>
    </row>
    <row r="25" spans="1:42" ht="25.5" x14ac:dyDescent="0.25">
      <c r="B25" s="215" t="s">
        <v>6</v>
      </c>
      <c r="C25" s="216"/>
      <c r="D25" s="216"/>
      <c r="E25" s="216"/>
      <c r="F25" s="217"/>
      <c r="G25" s="10" t="s">
        <v>52</v>
      </c>
      <c r="H25" s="1" t="s">
        <v>235</v>
      </c>
      <c r="I25" s="10" t="s">
        <v>236</v>
      </c>
      <c r="J25" s="1" t="s">
        <v>15</v>
      </c>
      <c r="K25" s="1" t="s">
        <v>36</v>
      </c>
    </row>
    <row r="26" spans="1:42" ht="15" customHeight="1" x14ac:dyDescent="0.25">
      <c r="B26" s="218"/>
      <c r="C26" s="218"/>
      <c r="D26" s="218"/>
      <c r="E26" s="218"/>
      <c r="F26" s="219"/>
      <c r="G26" s="12">
        <v>1</v>
      </c>
      <c r="H26" s="11">
        <v>2</v>
      </c>
      <c r="I26" s="11">
        <v>3</v>
      </c>
      <c r="J26" s="11" t="s">
        <v>137</v>
      </c>
      <c r="K26" s="11" t="s">
        <v>138</v>
      </c>
    </row>
    <row r="27" spans="1:42" ht="36.75" customHeight="1" x14ac:dyDescent="0.25">
      <c r="B27" s="220" t="s">
        <v>232</v>
      </c>
      <c r="C27" s="221"/>
      <c r="D27" s="221"/>
      <c r="E27" s="221"/>
      <c r="F27" s="222"/>
      <c r="G27" s="7">
        <v>42740</v>
      </c>
      <c r="H27" s="7">
        <v>57189</v>
      </c>
      <c r="I27" s="7">
        <v>57189</v>
      </c>
      <c r="J27" s="7">
        <f>I27/G27*100</f>
        <v>133.80673841834349</v>
      </c>
      <c r="K27" s="7">
        <f>J27/H27*100</f>
        <v>0.23397285914833879</v>
      </c>
    </row>
    <row r="28" spans="1:42" ht="36.75" customHeight="1" x14ac:dyDescent="0.25">
      <c r="B28" s="40" t="s">
        <v>233</v>
      </c>
      <c r="C28" s="41"/>
      <c r="D28" s="41"/>
      <c r="E28" s="41"/>
      <c r="F28" s="41"/>
      <c r="G28" s="7">
        <v>42740</v>
      </c>
      <c r="H28" s="7">
        <v>57189</v>
      </c>
      <c r="I28" s="7">
        <v>44023.939999999995</v>
      </c>
      <c r="J28" s="7" t="s">
        <v>139</v>
      </c>
      <c r="K28" s="7">
        <f>I28/H28*100</f>
        <v>76.979733864904077</v>
      </c>
    </row>
    <row r="29" spans="1:42" ht="22.5" customHeight="1" x14ac:dyDescent="0.25">
      <c r="B29" s="223" t="s">
        <v>48</v>
      </c>
      <c r="C29" s="224"/>
      <c r="D29" s="224"/>
      <c r="E29" s="224"/>
      <c r="F29" s="224"/>
      <c r="G29" s="7"/>
      <c r="H29" s="7"/>
      <c r="I29" s="7"/>
      <c r="J29" s="7"/>
      <c r="K29" s="7"/>
    </row>
    <row r="34" spans="9:9" ht="15.75" x14ac:dyDescent="0.25">
      <c r="I34" s="39"/>
    </row>
  </sheetData>
  <protectedRanges>
    <protectedRange algorithmName="SHA-512" hashValue="R8frfBQ/MhInQYm+jLEgMwgPwCkrGPIUaxyIFLRSCn/+fIsUU6bmJDax/r7gTh2PEAEvgODYwg0rRRjqSM/oww==" saltValue="tbZzHO5lCNHCDH5y3XGZag==" spinCount="100000" sqref="I10" name="Range1_3"/>
  </protectedRanges>
  <mergeCells count="25">
    <mergeCell ref="B1:K1"/>
    <mergeCell ref="B2:K2"/>
    <mergeCell ref="B4:K4"/>
    <mergeCell ref="B13:F13"/>
    <mergeCell ref="B14:F14"/>
    <mergeCell ref="B8:F8"/>
    <mergeCell ref="B9:F9"/>
    <mergeCell ref="B10:F10"/>
    <mergeCell ref="B6:F6"/>
    <mergeCell ref="B7:F7"/>
    <mergeCell ref="B11:F11"/>
    <mergeCell ref="G24:J24"/>
    <mergeCell ref="B22:F22"/>
    <mergeCell ref="B20:F20"/>
    <mergeCell ref="B17:F17"/>
    <mergeCell ref="B24:F24"/>
    <mergeCell ref="B25:F25"/>
    <mergeCell ref="B26:F26"/>
    <mergeCell ref="B27:F27"/>
    <mergeCell ref="B29:F29"/>
    <mergeCell ref="B3:D3"/>
    <mergeCell ref="B18:F18"/>
    <mergeCell ref="B19:F19"/>
    <mergeCell ref="B21:F21"/>
    <mergeCell ref="B15:F15"/>
  </mergeCells>
  <pageMargins left="0.7" right="0.7" top="0.75" bottom="0.75" header="0.3" footer="0.3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105"/>
  <sheetViews>
    <sheetView tabSelected="1" workbookViewId="0">
      <selection activeCell="N28" sqref="N28"/>
    </sheetView>
  </sheetViews>
  <sheetFormatPr defaultRowHeight="15.75" x14ac:dyDescent="0.25"/>
  <cols>
    <col min="1" max="1" width="9.140625" style="32"/>
    <col min="2" max="2" width="7.5703125" style="32" bestFit="1" customWidth="1"/>
    <col min="3" max="3" width="6.7109375" style="32" bestFit="1" customWidth="1"/>
    <col min="4" max="4" width="53" style="32" bestFit="1" customWidth="1"/>
    <col min="5" max="5" width="29.5703125" style="37" customWidth="1"/>
    <col min="6" max="6" width="25.28515625" style="32" customWidth="1"/>
    <col min="7" max="7" width="30" style="32" customWidth="1"/>
    <col min="8" max="9" width="15.7109375" style="32" customWidth="1"/>
    <col min="10" max="16384" width="9.140625" style="32"/>
  </cols>
  <sheetData>
    <row r="1" spans="2:9" ht="18" customHeight="1" x14ac:dyDescent="0.25">
      <c r="B1" s="33"/>
      <c r="C1" s="33"/>
      <c r="D1" s="33"/>
      <c r="E1" s="34"/>
      <c r="F1" s="33"/>
      <c r="G1" s="33"/>
      <c r="H1" s="33"/>
    </row>
    <row r="2" spans="2:9" ht="15.75" customHeight="1" x14ac:dyDescent="0.25">
      <c r="B2" s="241" t="s">
        <v>10</v>
      </c>
      <c r="C2" s="241"/>
      <c r="D2" s="241"/>
      <c r="E2" s="241"/>
      <c r="F2" s="241"/>
      <c r="G2" s="241"/>
      <c r="H2" s="241"/>
      <c r="I2" s="241"/>
    </row>
    <row r="3" spans="2:9" x14ac:dyDescent="0.25">
      <c r="B3" s="33"/>
      <c r="C3" s="33"/>
      <c r="D3" s="33"/>
      <c r="E3" s="34"/>
      <c r="F3" s="33"/>
      <c r="G3" s="35"/>
      <c r="H3" s="35"/>
    </row>
    <row r="4" spans="2:9" ht="18" customHeight="1" x14ac:dyDescent="0.25">
      <c r="B4" s="241" t="s">
        <v>49</v>
      </c>
      <c r="C4" s="241"/>
      <c r="D4" s="241"/>
      <c r="E4" s="241"/>
      <c r="F4" s="241"/>
      <c r="G4" s="241"/>
      <c r="H4" s="241"/>
      <c r="I4" s="241"/>
    </row>
    <row r="5" spans="2:9" x14ac:dyDescent="0.25">
      <c r="B5" s="33"/>
      <c r="C5" s="33"/>
      <c r="D5" s="33"/>
      <c r="E5" s="34"/>
      <c r="F5" s="33"/>
      <c r="G5" s="35"/>
      <c r="H5" s="35"/>
    </row>
    <row r="6" spans="2:9" ht="15.75" customHeight="1" x14ac:dyDescent="0.25">
      <c r="B6" s="241" t="s">
        <v>16</v>
      </c>
      <c r="C6" s="241"/>
      <c r="D6" s="241"/>
      <c r="E6" s="241"/>
      <c r="F6" s="241"/>
      <c r="G6" s="241"/>
      <c r="H6" s="241"/>
      <c r="I6" s="241"/>
    </row>
    <row r="7" spans="2:9" x14ac:dyDescent="0.25">
      <c r="B7" s="33"/>
      <c r="C7" s="33"/>
      <c r="D7" s="33"/>
      <c r="E7" s="34"/>
      <c r="F7" s="33"/>
      <c r="G7" s="35"/>
      <c r="H7" s="35"/>
    </row>
    <row r="8" spans="2:9" ht="31.5" x14ac:dyDescent="0.25">
      <c r="B8" s="238" t="s">
        <v>6</v>
      </c>
      <c r="C8" s="239"/>
      <c r="D8" s="240"/>
      <c r="E8" s="115" t="s">
        <v>71</v>
      </c>
      <c r="F8" s="116" t="s">
        <v>238</v>
      </c>
      <c r="G8" s="116" t="s">
        <v>285</v>
      </c>
      <c r="H8" s="116" t="s">
        <v>15</v>
      </c>
      <c r="I8" s="116" t="s">
        <v>36</v>
      </c>
    </row>
    <row r="9" spans="2:9" ht="16.5" customHeight="1" x14ac:dyDescent="0.25">
      <c r="B9" s="238">
        <v>1</v>
      </c>
      <c r="C9" s="239"/>
      <c r="D9" s="240"/>
      <c r="E9" s="117" t="s">
        <v>220</v>
      </c>
      <c r="F9" s="116">
        <v>2</v>
      </c>
      <c r="G9" s="116">
        <v>3</v>
      </c>
      <c r="H9" s="116" t="s">
        <v>137</v>
      </c>
      <c r="I9" s="116" t="s">
        <v>138</v>
      </c>
    </row>
    <row r="10" spans="2:9" x14ac:dyDescent="0.25">
      <c r="B10" s="118"/>
      <c r="C10" s="118"/>
      <c r="D10" s="118" t="s">
        <v>17</v>
      </c>
      <c r="E10" s="119">
        <v>2175935.1800000002</v>
      </c>
      <c r="F10" s="119">
        <f>+F12+F21+F24+F27+F31</f>
        <v>2486621.4</v>
      </c>
      <c r="G10" s="119">
        <v>2358455.59</v>
      </c>
      <c r="H10" s="120">
        <f>(G10/E10)*100</f>
        <v>108.38813635983402</v>
      </c>
      <c r="I10" s="120">
        <f>G10/F10*100</f>
        <v>94.845785128367339</v>
      </c>
    </row>
    <row r="11" spans="2:9" ht="15.75" customHeight="1" x14ac:dyDescent="0.25">
      <c r="B11" s="121">
        <v>6</v>
      </c>
      <c r="C11" s="121">
        <v>6</v>
      </c>
      <c r="D11" s="121" t="s">
        <v>2</v>
      </c>
      <c r="E11" s="80">
        <f>+E12+E21+E24+E27+E31</f>
        <v>2175935.1800000002</v>
      </c>
      <c r="F11" s="122">
        <v>2235745.4</v>
      </c>
      <c r="G11" s="80"/>
      <c r="H11" s="76">
        <f>(G11/E11)*100</f>
        <v>0</v>
      </c>
      <c r="I11" s="76">
        <f>G11/F11*100</f>
        <v>0</v>
      </c>
    </row>
    <row r="12" spans="2:9" ht="31.5" x14ac:dyDescent="0.25">
      <c r="B12" s="121"/>
      <c r="C12" s="123">
        <v>63</v>
      </c>
      <c r="D12" s="123" t="s">
        <v>18</v>
      </c>
      <c r="E12" s="64">
        <f>'[1]PR-RAS'!$E$50</f>
        <v>1956646.75</v>
      </c>
      <c r="F12" s="124">
        <v>2229818.04</v>
      </c>
      <c r="G12" s="64">
        <f>+G13+G15+G17+G19</f>
        <v>2092100.6199999999</v>
      </c>
      <c r="H12" s="61">
        <f>(G12/E12)*100</f>
        <v>106.92275547438493</v>
      </c>
      <c r="I12" s="64">
        <f>G12/F12*100</f>
        <v>93.82382698814294</v>
      </c>
    </row>
    <row r="13" spans="2:9" x14ac:dyDescent="0.25">
      <c r="B13" s="125"/>
      <c r="C13" s="125">
        <v>631</v>
      </c>
      <c r="D13" s="125" t="s">
        <v>244</v>
      </c>
      <c r="E13" s="76">
        <v>0</v>
      </c>
      <c r="F13" s="55"/>
      <c r="G13" s="76">
        <v>7925</v>
      </c>
      <c r="H13" s="76"/>
      <c r="I13" s="76"/>
    </row>
    <row r="14" spans="2:9" x14ac:dyDescent="0.25">
      <c r="B14" s="125"/>
      <c r="C14" s="126">
        <v>6311</v>
      </c>
      <c r="D14" s="126" t="s">
        <v>245</v>
      </c>
      <c r="E14" s="76">
        <v>0</v>
      </c>
      <c r="F14" s="55"/>
      <c r="G14" s="76">
        <v>7925</v>
      </c>
      <c r="H14" s="76"/>
      <c r="I14" s="76"/>
    </row>
    <row r="15" spans="2:9" ht="31.5" x14ac:dyDescent="0.25">
      <c r="B15" s="125"/>
      <c r="C15" s="126">
        <v>636</v>
      </c>
      <c r="D15" s="127" t="s">
        <v>53</v>
      </c>
      <c r="E15" s="76">
        <v>1916453.31</v>
      </c>
      <c r="F15" s="55"/>
      <c r="G15" s="76">
        <v>2042773.56</v>
      </c>
      <c r="H15" s="76"/>
      <c r="I15" s="76"/>
    </row>
    <row r="16" spans="2:9" ht="31.5" x14ac:dyDescent="0.25">
      <c r="B16" s="125"/>
      <c r="C16" s="126">
        <v>6361</v>
      </c>
      <c r="D16" s="127" t="s">
        <v>54</v>
      </c>
      <c r="E16" s="76">
        <v>1916453.31</v>
      </c>
      <c r="F16" s="55"/>
      <c r="G16" s="76">
        <v>2042123.56</v>
      </c>
      <c r="H16" s="76"/>
      <c r="I16" s="76"/>
    </row>
    <row r="17" spans="2:9" x14ac:dyDescent="0.25">
      <c r="B17" s="125"/>
      <c r="C17" s="126">
        <v>638</v>
      </c>
      <c r="D17" s="127" t="s">
        <v>55</v>
      </c>
      <c r="E17" s="80">
        <v>30164.400000000001</v>
      </c>
      <c r="F17" s="55"/>
      <c r="G17" s="80">
        <v>25979.42</v>
      </c>
      <c r="H17" s="76">
        <f>(G17/E17)*100</f>
        <v>86.126095662436512</v>
      </c>
      <c r="I17" s="76" t="s">
        <v>139</v>
      </c>
    </row>
    <row r="18" spans="2:9" x14ac:dyDescent="0.25">
      <c r="B18" s="125"/>
      <c r="C18" s="126">
        <v>6381</v>
      </c>
      <c r="D18" s="127" t="s">
        <v>56</v>
      </c>
      <c r="E18" s="76">
        <v>30164.400000000001</v>
      </c>
      <c r="F18" s="55"/>
      <c r="G18" s="80">
        <v>25979.42</v>
      </c>
      <c r="H18" s="76"/>
      <c r="I18" s="76"/>
    </row>
    <row r="19" spans="2:9" s="36" customFormat="1" ht="31.5" x14ac:dyDescent="0.25">
      <c r="B19" s="128"/>
      <c r="C19" s="126">
        <v>639</v>
      </c>
      <c r="D19" s="127" t="s">
        <v>57</v>
      </c>
      <c r="E19" s="80">
        <v>10029.040000000001</v>
      </c>
      <c r="F19" s="52"/>
      <c r="G19" s="80">
        <v>15422.64</v>
      </c>
      <c r="H19" s="76"/>
      <c r="I19" s="76"/>
    </row>
    <row r="20" spans="2:9" ht="31.5" x14ac:dyDescent="0.25">
      <c r="B20" s="125"/>
      <c r="C20" s="125">
        <v>6391</v>
      </c>
      <c r="D20" s="129" t="s">
        <v>58</v>
      </c>
      <c r="E20" s="76">
        <v>1504.35</v>
      </c>
      <c r="F20" s="55"/>
      <c r="G20" s="76">
        <v>2313.37</v>
      </c>
      <c r="H20" s="76"/>
      <c r="I20" s="76"/>
    </row>
    <row r="21" spans="2:9" x14ac:dyDescent="0.25">
      <c r="B21" s="125"/>
      <c r="C21" s="130">
        <v>64</v>
      </c>
      <c r="D21" s="131" t="s">
        <v>59</v>
      </c>
      <c r="E21" s="64">
        <v>51.59</v>
      </c>
      <c r="F21" s="132">
        <v>2250</v>
      </c>
      <c r="G21" s="64">
        <v>20.99</v>
      </c>
      <c r="H21" s="64">
        <f t="shared" ref="H21:H33" si="0">(G21/E21)*100</f>
        <v>40.686179492149641</v>
      </c>
      <c r="I21" s="64">
        <f>G21/F21*100</f>
        <v>0.93288888888888888</v>
      </c>
    </row>
    <row r="22" spans="2:9" x14ac:dyDescent="0.25">
      <c r="B22" s="125"/>
      <c r="C22" s="125">
        <v>641</v>
      </c>
      <c r="D22" s="129" t="s">
        <v>60</v>
      </c>
      <c r="E22" s="76">
        <v>51.59</v>
      </c>
      <c r="F22" s="55"/>
      <c r="G22" s="76">
        <v>20.99</v>
      </c>
      <c r="H22" s="76">
        <f t="shared" si="0"/>
        <v>40.686179492149641</v>
      </c>
      <c r="I22" s="76"/>
    </row>
    <row r="23" spans="2:9" x14ac:dyDescent="0.25">
      <c r="B23" s="125"/>
      <c r="C23" s="125">
        <v>6413</v>
      </c>
      <c r="D23" s="129" t="s">
        <v>61</v>
      </c>
      <c r="E23" s="76">
        <v>51.59</v>
      </c>
      <c r="F23" s="55"/>
      <c r="G23" s="76">
        <v>20.99</v>
      </c>
      <c r="H23" s="76">
        <f t="shared" si="0"/>
        <v>40.686179492149641</v>
      </c>
      <c r="I23" s="76"/>
    </row>
    <row r="24" spans="2:9" ht="31.5" x14ac:dyDescent="0.25">
      <c r="B24" s="125"/>
      <c r="C24" s="130">
        <v>65</v>
      </c>
      <c r="D24" s="131" t="s">
        <v>62</v>
      </c>
      <c r="E24" s="64">
        <v>37475.81</v>
      </c>
      <c r="F24" s="132">
        <v>15000</v>
      </c>
      <c r="G24" s="64">
        <v>17898</v>
      </c>
      <c r="H24" s="64">
        <f t="shared" si="0"/>
        <v>47.758807614832079</v>
      </c>
      <c r="I24" s="64">
        <f>G24/F24*100</f>
        <v>119.32000000000001</v>
      </c>
    </row>
    <row r="25" spans="2:9" x14ac:dyDescent="0.25">
      <c r="B25" s="125"/>
      <c r="C25" s="125">
        <v>652</v>
      </c>
      <c r="D25" s="129" t="s">
        <v>63</v>
      </c>
      <c r="E25" s="76">
        <v>37475.81</v>
      </c>
      <c r="F25" s="55"/>
      <c r="G25" s="76">
        <v>17898</v>
      </c>
      <c r="H25" s="76">
        <f t="shared" si="0"/>
        <v>47.758807614832079</v>
      </c>
      <c r="I25" s="76"/>
    </row>
    <row r="26" spans="2:9" ht="12.75" customHeight="1" x14ac:dyDescent="0.25">
      <c r="B26" s="125"/>
      <c r="C26" s="125">
        <v>6526</v>
      </c>
      <c r="D26" s="129" t="s">
        <v>64</v>
      </c>
      <c r="E26" s="76">
        <v>37475.81</v>
      </c>
      <c r="F26" s="55"/>
      <c r="G26" s="76">
        <v>17898</v>
      </c>
      <c r="H26" s="76">
        <f t="shared" si="0"/>
        <v>47.758807614832079</v>
      </c>
      <c r="I26" s="76"/>
    </row>
    <row r="27" spans="2:9" x14ac:dyDescent="0.25">
      <c r="B27" s="125"/>
      <c r="C27" s="130">
        <v>66</v>
      </c>
      <c r="D27" s="131" t="s">
        <v>65</v>
      </c>
      <c r="E27" s="64">
        <f>'[1]PR-RAS'!$E$124</f>
        <v>22816</v>
      </c>
      <c r="F27" s="132">
        <v>10000</v>
      </c>
      <c r="G27" s="64">
        <v>12550.83</v>
      </c>
      <c r="H27" s="64">
        <f t="shared" si="0"/>
        <v>55.008897265077138</v>
      </c>
      <c r="I27" s="64">
        <f>G27/F27*100</f>
        <v>125.50829999999999</v>
      </c>
    </row>
    <row r="28" spans="2:9" ht="31.5" x14ac:dyDescent="0.25">
      <c r="B28" s="125"/>
      <c r="C28" s="125">
        <v>663</v>
      </c>
      <c r="D28" s="129" t="s">
        <v>66</v>
      </c>
      <c r="E28" s="76">
        <v>19538</v>
      </c>
      <c r="F28" s="55"/>
      <c r="G28" s="76">
        <f>+G29+G30</f>
        <v>10700.830000000002</v>
      </c>
      <c r="H28" s="76">
        <f t="shared" si="0"/>
        <v>54.769321322550937</v>
      </c>
      <c r="I28" s="76"/>
    </row>
    <row r="29" spans="2:9" ht="31.5" x14ac:dyDescent="0.25">
      <c r="B29" s="125"/>
      <c r="C29" s="125">
        <v>6631</v>
      </c>
      <c r="D29" s="129" t="s">
        <v>67</v>
      </c>
      <c r="E29" s="76">
        <v>19538</v>
      </c>
      <c r="F29" s="55"/>
      <c r="G29" s="76">
        <v>9599.7000000000007</v>
      </c>
      <c r="H29" s="76">
        <f t="shared" si="0"/>
        <v>49.133483468113425</v>
      </c>
      <c r="I29" s="76"/>
    </row>
    <row r="30" spans="2:9" x14ac:dyDescent="0.25">
      <c r="B30" s="125"/>
      <c r="C30" s="125">
        <v>6362</v>
      </c>
      <c r="D30" s="129" t="s">
        <v>240</v>
      </c>
      <c r="E30" s="76">
        <v>0</v>
      </c>
      <c r="F30" s="133"/>
      <c r="G30" s="76">
        <v>1101.1300000000001</v>
      </c>
      <c r="H30" s="76"/>
      <c r="I30" s="76"/>
    </row>
    <row r="31" spans="2:9" ht="31.5" x14ac:dyDescent="0.25">
      <c r="B31" s="125"/>
      <c r="C31" s="130">
        <v>67</v>
      </c>
      <c r="D31" s="131" t="s">
        <v>68</v>
      </c>
      <c r="E31" s="64">
        <v>158945.03</v>
      </c>
      <c r="F31" s="64">
        <v>229553.36</v>
      </c>
      <c r="G31" s="64">
        <v>235885.15</v>
      </c>
      <c r="H31" s="64">
        <f t="shared" si="0"/>
        <v>148.40674791781788</v>
      </c>
      <c r="I31" s="64">
        <f>G31/F31*100</f>
        <v>102.7583085693017</v>
      </c>
    </row>
    <row r="32" spans="2:9" ht="31.5" x14ac:dyDescent="0.25">
      <c r="B32" s="125"/>
      <c r="C32" s="125">
        <v>671</v>
      </c>
      <c r="D32" s="129" t="s">
        <v>69</v>
      </c>
      <c r="E32" s="76">
        <v>158945.03</v>
      </c>
      <c r="F32" s="55"/>
      <c r="G32" s="68">
        <v>235885.15</v>
      </c>
      <c r="H32" s="76">
        <f t="shared" si="0"/>
        <v>148.40674791781788</v>
      </c>
      <c r="I32" s="76"/>
    </row>
    <row r="33" spans="2:9" ht="31.5" x14ac:dyDescent="0.25">
      <c r="B33" s="125"/>
      <c r="C33" s="125">
        <v>6711</v>
      </c>
      <c r="D33" s="129" t="s">
        <v>70</v>
      </c>
      <c r="E33" s="76">
        <v>158945.03</v>
      </c>
      <c r="F33" s="55"/>
      <c r="G33" s="68">
        <v>235885.15</v>
      </c>
      <c r="H33" s="76">
        <f t="shared" si="0"/>
        <v>148.40674791781788</v>
      </c>
      <c r="I33" s="76"/>
    </row>
    <row r="34" spans="2:9" x14ac:dyDescent="0.25">
      <c r="B34" s="134">
        <v>9</v>
      </c>
      <c r="C34" s="128"/>
      <c r="D34" s="135" t="s">
        <v>281</v>
      </c>
      <c r="E34" s="64">
        <v>42740</v>
      </c>
      <c r="F34" s="64">
        <v>57189.43</v>
      </c>
      <c r="G34" s="64">
        <v>42705.27</v>
      </c>
      <c r="H34" s="76"/>
      <c r="I34" s="76"/>
    </row>
    <row r="35" spans="2:9" x14ac:dyDescent="0.25">
      <c r="B35" s="136"/>
      <c r="C35" s="125">
        <v>92</v>
      </c>
      <c r="D35" s="137" t="s">
        <v>282</v>
      </c>
      <c r="E35" s="76">
        <v>42740</v>
      </c>
      <c r="F35" s="76">
        <v>57189.43</v>
      </c>
      <c r="G35" s="54">
        <v>42705.27</v>
      </c>
      <c r="H35" s="76"/>
      <c r="I35" s="76"/>
    </row>
    <row r="36" spans="2:9" x14ac:dyDescent="0.25">
      <c r="B36" s="138"/>
      <c r="C36" s="139">
        <v>922</v>
      </c>
      <c r="D36" s="140" t="s">
        <v>283</v>
      </c>
      <c r="E36" s="76"/>
      <c r="F36" s="141"/>
      <c r="G36" s="54">
        <v>42705.27</v>
      </c>
      <c r="H36" s="141"/>
      <c r="I36" s="141"/>
    </row>
    <row r="37" spans="2:9" x14ac:dyDescent="0.25">
      <c r="B37" s="138"/>
      <c r="C37" s="139">
        <v>9221</v>
      </c>
      <c r="D37" s="140" t="s">
        <v>284</v>
      </c>
      <c r="E37" s="76"/>
      <c r="F37" s="141"/>
      <c r="G37" s="54">
        <v>42705.27</v>
      </c>
      <c r="H37" s="141"/>
      <c r="I37" s="141"/>
    </row>
    <row r="38" spans="2:9" x14ac:dyDescent="0.25">
      <c r="E38" s="32"/>
    </row>
    <row r="39" spans="2:9" x14ac:dyDescent="0.25">
      <c r="E39" s="32"/>
    </row>
    <row r="40" spans="2:9" x14ac:dyDescent="0.25">
      <c r="E40" s="32"/>
    </row>
    <row r="41" spans="2:9" ht="31.5" x14ac:dyDescent="0.25">
      <c r="B41" s="238" t="s">
        <v>6</v>
      </c>
      <c r="C41" s="239"/>
      <c r="D41" s="240"/>
      <c r="E41" s="115" t="s">
        <v>237</v>
      </c>
      <c r="F41" s="116" t="s">
        <v>238</v>
      </c>
      <c r="G41" s="116" t="s">
        <v>239</v>
      </c>
      <c r="H41" s="116" t="s">
        <v>15</v>
      </c>
      <c r="I41" s="116" t="s">
        <v>36</v>
      </c>
    </row>
    <row r="42" spans="2:9" x14ac:dyDescent="0.25">
      <c r="B42" s="238"/>
      <c r="C42" s="239"/>
      <c r="D42" s="240"/>
      <c r="E42" s="117" t="s">
        <v>220</v>
      </c>
      <c r="F42" s="116">
        <v>2</v>
      </c>
      <c r="G42" s="116">
        <v>3</v>
      </c>
      <c r="H42" s="116" t="s">
        <v>137</v>
      </c>
      <c r="I42" s="116" t="s">
        <v>138</v>
      </c>
    </row>
    <row r="43" spans="2:9" x14ac:dyDescent="0.25">
      <c r="B43" s="142"/>
      <c r="C43" s="143"/>
      <c r="D43" s="144" t="s">
        <v>27</v>
      </c>
      <c r="E43" s="145">
        <f>+E44+E96</f>
        <v>2178552.61</v>
      </c>
      <c r="F43" s="145">
        <f>+F44+F96</f>
        <v>2543810.8299999996</v>
      </c>
      <c r="G43" s="145">
        <f>+G44+G97</f>
        <v>2546227.37</v>
      </c>
      <c r="H43" s="145">
        <f t="shared" ref="H43:H51" si="1">(G43/E43)*100</f>
        <v>116.87702001376043</v>
      </c>
      <c r="I43" s="145">
        <f>(G43/F43)*100</f>
        <v>100.09499684377083</v>
      </c>
    </row>
    <row r="44" spans="2:9" x14ac:dyDescent="0.25">
      <c r="B44" s="121"/>
      <c r="C44" s="146">
        <v>3</v>
      </c>
      <c r="D44" s="123" t="s">
        <v>3</v>
      </c>
      <c r="E44" s="64">
        <v>2173313.6</v>
      </c>
      <c r="F44" s="115">
        <f>+F45+F53+F86+F90+F93</f>
        <v>2537358.1999999997</v>
      </c>
      <c r="G44" s="64">
        <v>2533049.96</v>
      </c>
      <c r="H44" s="115">
        <f t="shared" si="1"/>
        <v>116.55243679513163</v>
      </c>
      <c r="I44" s="115">
        <f>(G44/F44)*100</f>
        <v>99.830207654559771</v>
      </c>
    </row>
    <row r="45" spans="2:9" x14ac:dyDescent="0.25">
      <c r="B45" s="121">
        <v>3</v>
      </c>
      <c r="C45" s="146">
        <v>31</v>
      </c>
      <c r="D45" s="123" t="s">
        <v>4</v>
      </c>
      <c r="E45" s="64">
        <v>1926261.6099999999</v>
      </c>
      <c r="F45" s="64">
        <v>2196549.31</v>
      </c>
      <c r="G45" s="64">
        <v>2238922.69</v>
      </c>
      <c r="H45" s="115">
        <f t="shared" si="1"/>
        <v>116.23149619848365</v>
      </c>
      <c r="I45" s="115">
        <f>(G45/F45)*100</f>
        <v>101.92908849380666</v>
      </c>
    </row>
    <row r="46" spans="2:9" x14ac:dyDescent="0.25">
      <c r="B46" s="121"/>
      <c r="C46" s="147">
        <v>311</v>
      </c>
      <c r="D46" s="121" t="s">
        <v>85</v>
      </c>
      <c r="E46" s="76">
        <v>1594826.99</v>
      </c>
      <c r="F46" s="55"/>
      <c r="G46" s="52">
        <v>1853571.08</v>
      </c>
      <c r="H46" s="172">
        <f t="shared" si="1"/>
        <v>116.22395981648141</v>
      </c>
      <c r="I46" s="148"/>
    </row>
    <row r="47" spans="2:9" x14ac:dyDescent="0.25">
      <c r="B47" s="125"/>
      <c r="C47" s="149">
        <v>3111</v>
      </c>
      <c r="D47" s="125" t="s">
        <v>20</v>
      </c>
      <c r="E47" s="76">
        <v>1594826.99</v>
      </c>
      <c r="F47" s="55"/>
      <c r="G47" s="52">
        <v>1853571.08</v>
      </c>
      <c r="H47" s="172">
        <f t="shared" si="1"/>
        <v>116.22395981648141</v>
      </c>
      <c r="I47" s="148"/>
    </row>
    <row r="48" spans="2:9" x14ac:dyDescent="0.25">
      <c r="B48" s="125"/>
      <c r="C48" s="149">
        <v>312</v>
      </c>
      <c r="D48" s="125" t="s">
        <v>86</v>
      </c>
      <c r="E48" s="76">
        <v>67886.259999999995</v>
      </c>
      <c r="F48" s="55"/>
      <c r="G48" s="76">
        <v>77947.39</v>
      </c>
      <c r="H48" s="172">
        <f t="shared" si="1"/>
        <v>114.82056899290079</v>
      </c>
      <c r="I48" s="148"/>
    </row>
    <row r="49" spans="2:9" x14ac:dyDescent="0.25">
      <c r="B49" s="125"/>
      <c r="C49" s="150" t="s">
        <v>72</v>
      </c>
      <c r="D49" s="125" t="s">
        <v>86</v>
      </c>
      <c r="E49" s="76">
        <v>67886.259999999995</v>
      </c>
      <c r="F49" s="55"/>
      <c r="G49" s="76">
        <v>77947.39</v>
      </c>
      <c r="H49" s="172">
        <f t="shared" si="1"/>
        <v>114.82056899290079</v>
      </c>
      <c r="I49" s="148"/>
    </row>
    <row r="50" spans="2:9" x14ac:dyDescent="0.25">
      <c r="B50" s="125"/>
      <c r="C50" s="151">
        <v>313</v>
      </c>
      <c r="D50" s="128" t="s">
        <v>87</v>
      </c>
      <c r="E50" s="80">
        <v>263548.36</v>
      </c>
      <c r="F50" s="55"/>
      <c r="G50" s="80">
        <v>307404.21999999997</v>
      </c>
      <c r="H50" s="172">
        <f t="shared" si="1"/>
        <v>116.64053610502452</v>
      </c>
      <c r="I50" s="148"/>
    </row>
    <row r="51" spans="2:9" x14ac:dyDescent="0.25">
      <c r="B51" s="125"/>
      <c r="C51" s="149">
        <v>3132</v>
      </c>
      <c r="D51" s="129" t="s">
        <v>88</v>
      </c>
      <c r="E51" s="76">
        <v>263548.36</v>
      </c>
      <c r="F51" s="55"/>
      <c r="G51" s="80">
        <v>307404.21999999997</v>
      </c>
      <c r="H51" s="172">
        <f t="shared" si="1"/>
        <v>116.64053610502452</v>
      </c>
      <c r="I51" s="148"/>
    </row>
    <row r="52" spans="2:9" x14ac:dyDescent="0.25">
      <c r="B52" s="125"/>
      <c r="C52" s="150">
        <v>3133</v>
      </c>
      <c r="D52" s="126" t="s">
        <v>89</v>
      </c>
      <c r="E52" s="76">
        <v>0</v>
      </c>
      <c r="F52" s="55"/>
      <c r="G52" s="76">
        <v>0</v>
      </c>
      <c r="H52" s="148"/>
      <c r="I52" s="148"/>
    </row>
    <row r="53" spans="2:9" x14ac:dyDescent="0.25">
      <c r="B53" s="125"/>
      <c r="C53" s="152">
        <v>32</v>
      </c>
      <c r="D53" s="153" t="s">
        <v>11</v>
      </c>
      <c r="E53" s="64">
        <v>244751.43000000002</v>
      </c>
      <c r="F53" s="64">
        <v>287672.49</v>
      </c>
      <c r="G53" s="64">
        <v>238778.04</v>
      </c>
      <c r="H53" s="115">
        <f t="shared" ref="H53:H60" si="2">(G53/E53)*100</f>
        <v>97.559405475179446</v>
      </c>
      <c r="I53" s="115">
        <f>(G53/F53)*100</f>
        <v>83.003432132144454</v>
      </c>
    </row>
    <row r="54" spans="2:9" x14ac:dyDescent="0.25">
      <c r="B54" s="154"/>
      <c r="C54" s="155">
        <v>321</v>
      </c>
      <c r="D54" s="156" t="s">
        <v>21</v>
      </c>
      <c r="E54" s="80">
        <v>73514.820000000007</v>
      </c>
      <c r="F54" s="55"/>
      <c r="G54" s="80">
        <v>79200.09</v>
      </c>
      <c r="H54" s="148">
        <f t="shared" si="2"/>
        <v>107.73350189798462</v>
      </c>
      <c r="I54" s="148"/>
    </row>
    <row r="55" spans="2:9" x14ac:dyDescent="0.25">
      <c r="B55" s="127"/>
      <c r="C55" s="157" t="s">
        <v>73</v>
      </c>
      <c r="D55" s="158" t="s">
        <v>22</v>
      </c>
      <c r="E55" s="55">
        <v>34143.379999999997</v>
      </c>
      <c r="F55" s="55"/>
      <c r="G55" s="55">
        <v>17134.310000000001</v>
      </c>
      <c r="H55" s="148">
        <f t="shared" si="2"/>
        <v>50.183403049141596</v>
      </c>
      <c r="I55" s="148"/>
    </row>
    <row r="56" spans="2:9" x14ac:dyDescent="0.25">
      <c r="B56" s="127"/>
      <c r="C56" s="149" t="s">
        <v>74</v>
      </c>
      <c r="D56" s="125" t="s">
        <v>90</v>
      </c>
      <c r="E56" s="55">
        <v>36514.69</v>
      </c>
      <c r="F56" s="55"/>
      <c r="G56" s="55">
        <v>40802.14</v>
      </c>
      <c r="H56" s="148">
        <f t="shared" si="2"/>
        <v>111.74171271890847</v>
      </c>
      <c r="I56" s="148"/>
    </row>
    <row r="57" spans="2:9" x14ac:dyDescent="0.25">
      <c r="B57" s="127"/>
      <c r="C57" s="149">
        <v>3213</v>
      </c>
      <c r="D57" s="125" t="s">
        <v>91</v>
      </c>
      <c r="E57" s="55">
        <v>1528.75</v>
      </c>
      <c r="F57" s="55"/>
      <c r="G57" s="55">
        <v>20858.14</v>
      </c>
      <c r="H57" s="148">
        <f t="shared" si="2"/>
        <v>1364.3918233851184</v>
      </c>
      <c r="I57" s="148"/>
    </row>
    <row r="58" spans="2:9" x14ac:dyDescent="0.25">
      <c r="B58" s="159"/>
      <c r="C58" s="160">
        <v>3214</v>
      </c>
      <c r="D58" s="159" t="s">
        <v>92</v>
      </c>
      <c r="E58" s="55">
        <v>1328</v>
      </c>
      <c r="F58" s="76"/>
      <c r="G58" s="55">
        <v>405.5</v>
      </c>
      <c r="H58" s="148">
        <f t="shared" si="2"/>
        <v>30.534638554216869</v>
      </c>
      <c r="I58" s="148"/>
    </row>
    <row r="59" spans="2:9" x14ac:dyDescent="0.25">
      <c r="B59" s="159"/>
      <c r="C59" s="161">
        <v>322</v>
      </c>
      <c r="D59" s="78" t="s">
        <v>93</v>
      </c>
      <c r="E59" s="80">
        <v>55595.94</v>
      </c>
      <c r="F59" s="76"/>
      <c r="G59" s="80">
        <v>50292.62</v>
      </c>
      <c r="H59" s="148">
        <f t="shared" si="2"/>
        <v>90.46095812032317</v>
      </c>
      <c r="I59" s="148"/>
    </row>
    <row r="60" spans="2:9" x14ac:dyDescent="0.25">
      <c r="B60" s="159"/>
      <c r="C60" s="160" t="s">
        <v>75</v>
      </c>
      <c r="D60" s="159" t="s">
        <v>94</v>
      </c>
      <c r="E60" s="76">
        <v>22385.71</v>
      </c>
      <c r="F60" s="76"/>
      <c r="G60" s="76">
        <v>20611.37</v>
      </c>
      <c r="H60" s="148">
        <f t="shared" si="2"/>
        <v>92.073782783749095</v>
      </c>
      <c r="I60" s="148"/>
    </row>
    <row r="61" spans="2:9" x14ac:dyDescent="0.25">
      <c r="B61" s="159"/>
      <c r="C61" s="160">
        <v>3222</v>
      </c>
      <c r="D61" s="159" t="s">
        <v>95</v>
      </c>
      <c r="E61" s="76">
        <v>0</v>
      </c>
      <c r="F61" s="76"/>
      <c r="G61" s="76">
        <v>0</v>
      </c>
      <c r="H61" s="148" t="s">
        <v>139</v>
      </c>
      <c r="I61" s="148"/>
    </row>
    <row r="62" spans="2:9" x14ac:dyDescent="0.25">
      <c r="B62" s="159"/>
      <c r="C62" s="160" t="s">
        <v>76</v>
      </c>
      <c r="D62" s="159" t="s">
        <v>96</v>
      </c>
      <c r="E62" s="76">
        <v>24910.67</v>
      </c>
      <c r="F62" s="76"/>
      <c r="G62" s="76">
        <v>24333.18</v>
      </c>
      <c r="H62" s="148">
        <f t="shared" ref="H62:H69" si="3">(G62/E62)*100</f>
        <v>97.681756452154843</v>
      </c>
      <c r="I62" s="148"/>
    </row>
    <row r="63" spans="2:9" x14ac:dyDescent="0.25">
      <c r="B63" s="159"/>
      <c r="C63" s="160" t="s">
        <v>77</v>
      </c>
      <c r="D63" s="159" t="s">
        <v>97</v>
      </c>
      <c r="E63" s="76">
        <v>4032.98</v>
      </c>
      <c r="F63" s="76"/>
      <c r="G63" s="76">
        <v>3146.82</v>
      </c>
      <c r="H63" s="148">
        <f t="shared" si="3"/>
        <v>78.02716601619646</v>
      </c>
      <c r="I63" s="148"/>
    </row>
    <row r="64" spans="2:9" x14ac:dyDescent="0.25">
      <c r="B64" s="159"/>
      <c r="C64" s="160">
        <v>3225</v>
      </c>
      <c r="D64" s="159" t="s">
        <v>98</v>
      </c>
      <c r="E64" s="76">
        <v>3052.4</v>
      </c>
      <c r="F64" s="76"/>
      <c r="G64" s="76">
        <v>2201.25</v>
      </c>
      <c r="H64" s="148">
        <f t="shared" si="3"/>
        <v>72.115384615384613</v>
      </c>
      <c r="I64" s="148"/>
    </row>
    <row r="65" spans="2:9" x14ac:dyDescent="0.25">
      <c r="B65" s="159"/>
      <c r="C65" s="160">
        <v>3227</v>
      </c>
      <c r="D65" s="159" t="s">
        <v>99</v>
      </c>
      <c r="E65" s="76">
        <v>1214.18</v>
      </c>
      <c r="F65" s="76"/>
      <c r="G65" s="76">
        <v>0</v>
      </c>
      <c r="H65" s="148">
        <f t="shared" si="3"/>
        <v>0</v>
      </c>
      <c r="I65" s="148"/>
    </row>
    <row r="66" spans="2:9" x14ac:dyDescent="0.25">
      <c r="B66" s="159"/>
      <c r="C66" s="161">
        <v>323</v>
      </c>
      <c r="D66" s="78" t="s">
        <v>100</v>
      </c>
      <c r="E66" s="76">
        <v>77142.84</v>
      </c>
      <c r="F66" s="76"/>
      <c r="G66" s="76">
        <v>68514.149999999994</v>
      </c>
      <c r="H66" s="148">
        <f t="shared" si="3"/>
        <v>88.814658625479694</v>
      </c>
      <c r="I66" s="148"/>
    </row>
    <row r="67" spans="2:9" x14ac:dyDescent="0.25">
      <c r="B67" s="159"/>
      <c r="C67" s="160" t="s">
        <v>78</v>
      </c>
      <c r="D67" s="159" t="s">
        <v>101</v>
      </c>
      <c r="E67" s="76">
        <v>15572.92</v>
      </c>
      <c r="F67" s="76"/>
      <c r="G67" s="76">
        <v>8715.5300000000007</v>
      </c>
      <c r="H67" s="148">
        <f t="shared" si="3"/>
        <v>55.9659331711715</v>
      </c>
      <c r="I67" s="148"/>
    </row>
    <row r="68" spans="2:9" x14ac:dyDescent="0.25">
      <c r="B68" s="159"/>
      <c r="C68" s="160" t="s">
        <v>79</v>
      </c>
      <c r="D68" s="159" t="s">
        <v>102</v>
      </c>
      <c r="E68" s="76">
        <v>20050.259999999998</v>
      </c>
      <c r="F68" s="76"/>
      <c r="G68" s="76">
        <v>19839.66</v>
      </c>
      <c r="H68" s="148">
        <f t="shared" si="3"/>
        <v>98.949639555796281</v>
      </c>
      <c r="I68" s="148"/>
    </row>
    <row r="69" spans="2:9" x14ac:dyDescent="0.25">
      <c r="B69" s="159"/>
      <c r="C69" s="160">
        <v>3233</v>
      </c>
      <c r="D69" s="162" t="s">
        <v>123</v>
      </c>
      <c r="E69" s="76">
        <v>670</v>
      </c>
      <c r="F69" s="76"/>
      <c r="G69" s="76">
        <v>0</v>
      </c>
      <c r="H69" s="148">
        <f t="shared" si="3"/>
        <v>0</v>
      </c>
      <c r="I69" s="148"/>
    </row>
    <row r="70" spans="2:9" x14ac:dyDescent="0.25">
      <c r="B70" s="159"/>
      <c r="C70" s="160" t="s">
        <v>80</v>
      </c>
      <c r="D70" s="159" t="s">
        <v>103</v>
      </c>
      <c r="E70" s="76">
        <v>5531.17</v>
      </c>
      <c r="F70" s="76"/>
      <c r="G70" s="76">
        <v>6160.46</v>
      </c>
      <c r="H70" s="148">
        <f t="shared" ref="H70:H84" si="4">(G70/E70)*100</f>
        <v>111.37715890128128</v>
      </c>
      <c r="I70" s="148"/>
    </row>
    <row r="71" spans="2:9" x14ac:dyDescent="0.25">
      <c r="B71" s="159"/>
      <c r="C71" s="160">
        <v>3235</v>
      </c>
      <c r="D71" s="159" t="s">
        <v>104</v>
      </c>
      <c r="E71" s="76">
        <v>13537.8</v>
      </c>
      <c r="F71" s="76"/>
      <c r="G71" s="76">
        <v>13534.8</v>
      </c>
      <c r="H71" s="148">
        <f t="shared" si="4"/>
        <v>99.97783982626423</v>
      </c>
      <c r="I71" s="148"/>
    </row>
    <row r="72" spans="2:9" x14ac:dyDescent="0.25">
      <c r="B72" s="159"/>
      <c r="C72" s="160">
        <v>3236</v>
      </c>
      <c r="D72" s="159" t="s">
        <v>105</v>
      </c>
      <c r="E72" s="76">
        <v>3727.8</v>
      </c>
      <c r="F72" s="76"/>
      <c r="G72" s="76">
        <v>4470.8599999999997</v>
      </c>
      <c r="H72" s="148">
        <f t="shared" si="4"/>
        <v>119.93293631632598</v>
      </c>
      <c r="I72" s="148"/>
    </row>
    <row r="73" spans="2:9" x14ac:dyDescent="0.25">
      <c r="B73" s="159"/>
      <c r="C73" s="160">
        <v>3237</v>
      </c>
      <c r="D73" s="159" t="s">
        <v>106</v>
      </c>
      <c r="E73" s="76">
        <v>3609.14</v>
      </c>
      <c r="F73" s="76"/>
      <c r="G73" s="76">
        <v>6015.73</v>
      </c>
      <c r="H73" s="148">
        <f t="shared" si="4"/>
        <v>166.6804280244047</v>
      </c>
      <c r="I73" s="148"/>
    </row>
    <row r="74" spans="2:9" x14ac:dyDescent="0.25">
      <c r="B74" s="159"/>
      <c r="C74" s="160" t="s">
        <v>81</v>
      </c>
      <c r="D74" s="159" t="s">
        <v>107</v>
      </c>
      <c r="E74" s="76">
        <v>5400.16</v>
      </c>
      <c r="F74" s="76"/>
      <c r="G74" s="76">
        <v>5901.21</v>
      </c>
      <c r="H74" s="148">
        <f t="shared" si="4"/>
        <v>109.27842878729518</v>
      </c>
      <c r="I74" s="148"/>
    </row>
    <row r="75" spans="2:9" x14ac:dyDescent="0.25">
      <c r="B75" s="159"/>
      <c r="C75" s="160" t="s">
        <v>82</v>
      </c>
      <c r="D75" s="159" t="s">
        <v>108</v>
      </c>
      <c r="E75" s="76">
        <v>9043.59</v>
      </c>
      <c r="F75" s="76"/>
      <c r="G75" s="76">
        <v>3875.9</v>
      </c>
      <c r="H75" s="148">
        <f t="shared" si="4"/>
        <v>42.857980072073147</v>
      </c>
      <c r="I75" s="148"/>
    </row>
    <row r="76" spans="2:9" x14ac:dyDescent="0.25">
      <c r="B76" s="159"/>
      <c r="C76" s="161">
        <v>324</v>
      </c>
      <c r="D76" s="78" t="s">
        <v>109</v>
      </c>
      <c r="E76" s="80">
        <v>4411.1400000000003</v>
      </c>
      <c r="F76" s="76"/>
      <c r="G76" s="80">
        <v>20384.650000000001</v>
      </c>
      <c r="H76" s="148">
        <f t="shared" si="4"/>
        <v>462.11750250502132</v>
      </c>
      <c r="I76" s="148"/>
    </row>
    <row r="77" spans="2:9" x14ac:dyDescent="0.25">
      <c r="B77" s="159"/>
      <c r="C77" s="160">
        <v>32412</v>
      </c>
      <c r="D77" s="159" t="s">
        <v>109</v>
      </c>
      <c r="E77" s="76">
        <v>4411.1400000000003</v>
      </c>
      <c r="F77" s="76"/>
      <c r="G77" s="80">
        <v>20384.650000000001</v>
      </c>
      <c r="H77" s="148">
        <f t="shared" si="4"/>
        <v>462.11750250502132</v>
      </c>
      <c r="I77" s="148"/>
    </row>
    <row r="78" spans="2:9" x14ac:dyDescent="0.25">
      <c r="B78" s="159"/>
      <c r="C78" s="161">
        <v>329</v>
      </c>
      <c r="D78" s="78" t="s">
        <v>110</v>
      </c>
      <c r="E78" s="80">
        <v>34086.69</v>
      </c>
      <c r="F78" s="76"/>
      <c r="G78" s="80">
        <v>20386.53</v>
      </c>
      <c r="H78" s="148">
        <f t="shared" si="4"/>
        <v>59.807889824444672</v>
      </c>
      <c r="I78" s="148"/>
    </row>
    <row r="79" spans="2:9" x14ac:dyDescent="0.25">
      <c r="B79" s="159"/>
      <c r="C79" s="160">
        <v>3291</v>
      </c>
      <c r="D79" s="159" t="s">
        <v>111</v>
      </c>
      <c r="E79" s="76">
        <v>200</v>
      </c>
      <c r="F79" s="76"/>
      <c r="G79" s="76">
        <v>140</v>
      </c>
      <c r="H79" s="148">
        <f t="shared" si="4"/>
        <v>70</v>
      </c>
      <c r="I79" s="148"/>
    </row>
    <row r="80" spans="2:9" x14ac:dyDescent="0.25">
      <c r="B80" s="159"/>
      <c r="C80" s="160">
        <v>3292</v>
      </c>
      <c r="D80" s="159" t="s">
        <v>112</v>
      </c>
      <c r="E80" s="76">
        <v>3228.7</v>
      </c>
      <c r="F80" s="76"/>
      <c r="G80" s="76">
        <v>2986.88</v>
      </c>
      <c r="H80" s="148">
        <f t="shared" si="4"/>
        <v>92.510298262458576</v>
      </c>
      <c r="I80" s="148"/>
    </row>
    <row r="81" spans="2:9" x14ac:dyDescent="0.25">
      <c r="B81" s="159"/>
      <c r="C81" s="160" t="s">
        <v>83</v>
      </c>
      <c r="D81" s="159" t="s">
        <v>113</v>
      </c>
      <c r="E81" s="76">
        <v>3141.25</v>
      </c>
      <c r="F81" s="76"/>
      <c r="G81" s="76">
        <v>3006.67</v>
      </c>
      <c r="H81" s="148">
        <f t="shared" si="4"/>
        <v>95.715718265021891</v>
      </c>
      <c r="I81" s="148"/>
    </row>
    <row r="82" spans="2:9" x14ac:dyDescent="0.25">
      <c r="B82" s="159"/>
      <c r="C82" s="160">
        <v>3294</v>
      </c>
      <c r="D82" s="159" t="s">
        <v>114</v>
      </c>
      <c r="E82" s="76">
        <v>230</v>
      </c>
      <c r="F82" s="76"/>
      <c r="G82" s="76">
        <v>215</v>
      </c>
      <c r="H82" s="148">
        <f t="shared" si="4"/>
        <v>93.478260869565219</v>
      </c>
      <c r="I82" s="148"/>
    </row>
    <row r="83" spans="2:9" x14ac:dyDescent="0.25">
      <c r="B83" s="159"/>
      <c r="C83" s="160">
        <v>3295</v>
      </c>
      <c r="D83" s="159" t="s">
        <v>115</v>
      </c>
      <c r="E83" s="76">
        <v>2627.89</v>
      </c>
      <c r="F83" s="76"/>
      <c r="G83" s="76">
        <v>5248.04</v>
      </c>
      <c r="H83" s="148">
        <f t="shared" si="4"/>
        <v>199.70546712381417</v>
      </c>
      <c r="I83" s="148"/>
    </row>
    <row r="84" spans="2:9" x14ac:dyDescent="0.25">
      <c r="B84" s="159"/>
      <c r="C84" s="160">
        <v>3296</v>
      </c>
      <c r="D84" s="159" t="s">
        <v>116</v>
      </c>
      <c r="E84" s="76">
        <v>0</v>
      </c>
      <c r="F84" s="76"/>
      <c r="G84" s="76">
        <v>0</v>
      </c>
      <c r="H84" s="148" t="e">
        <f t="shared" si="4"/>
        <v>#DIV/0!</v>
      </c>
      <c r="I84" s="148"/>
    </row>
    <row r="85" spans="2:9" x14ac:dyDescent="0.25">
      <c r="B85" s="159"/>
      <c r="C85" s="160">
        <v>3299</v>
      </c>
      <c r="D85" s="159" t="s">
        <v>110</v>
      </c>
      <c r="E85" s="76">
        <v>24658.85</v>
      </c>
      <c r="F85" s="76"/>
      <c r="G85" s="76">
        <v>8989.94</v>
      </c>
      <c r="H85" s="148">
        <f t="shared" ref="H85:H89" si="5">(G85/E85)*100</f>
        <v>36.457255711438293</v>
      </c>
      <c r="I85" s="148"/>
    </row>
    <row r="86" spans="2:9" x14ac:dyDescent="0.25">
      <c r="B86" s="159"/>
      <c r="C86" s="163">
        <v>34</v>
      </c>
      <c r="D86" s="60" t="s">
        <v>117</v>
      </c>
      <c r="E86" s="64">
        <v>1141.5899999999999</v>
      </c>
      <c r="F86" s="64">
        <v>1000</v>
      </c>
      <c r="G86" s="64">
        <v>1172.83</v>
      </c>
      <c r="H86" s="115">
        <f t="shared" si="5"/>
        <v>102.73653413221911</v>
      </c>
      <c r="I86" s="115">
        <f t="shared" ref="I86:I97" si="6">(G86/F86)*100</f>
        <v>117.28299999999999</v>
      </c>
    </row>
    <row r="87" spans="2:9" x14ac:dyDescent="0.25">
      <c r="B87" s="159"/>
      <c r="C87" s="161">
        <v>343</v>
      </c>
      <c r="D87" s="78" t="s">
        <v>118</v>
      </c>
      <c r="E87" s="80">
        <v>1141.5899999999999</v>
      </c>
      <c r="F87" s="76"/>
      <c r="G87" s="68">
        <v>1172.83</v>
      </c>
      <c r="H87" s="148">
        <f t="shared" si="5"/>
        <v>102.73653413221911</v>
      </c>
      <c r="I87" s="148"/>
    </row>
    <row r="88" spans="2:9" x14ac:dyDescent="0.25">
      <c r="B88" s="159"/>
      <c r="C88" s="160" t="s">
        <v>84</v>
      </c>
      <c r="D88" s="159" t="s">
        <v>119</v>
      </c>
      <c r="E88" s="76">
        <v>1125.6099999999999</v>
      </c>
      <c r="F88" s="76"/>
      <c r="G88" s="76">
        <v>1171.79</v>
      </c>
      <c r="H88" s="148">
        <f t="shared" si="5"/>
        <v>104.10266433311716</v>
      </c>
      <c r="I88" s="148"/>
    </row>
    <row r="89" spans="2:9" x14ac:dyDescent="0.25">
      <c r="B89" s="159"/>
      <c r="C89" s="160">
        <v>3434</v>
      </c>
      <c r="D89" s="162" t="s">
        <v>124</v>
      </c>
      <c r="E89" s="76">
        <v>15.98</v>
      </c>
      <c r="F89" s="76"/>
      <c r="G89" s="76">
        <v>1.04</v>
      </c>
      <c r="H89" s="148">
        <f t="shared" si="5"/>
        <v>6.5081351689612017</v>
      </c>
      <c r="I89" s="148"/>
    </row>
    <row r="90" spans="2:9" ht="31.5" x14ac:dyDescent="0.25">
      <c r="B90" s="159"/>
      <c r="C90" s="163">
        <v>37</v>
      </c>
      <c r="D90" s="164" t="s">
        <v>241</v>
      </c>
      <c r="E90" s="64">
        <v>0</v>
      </c>
      <c r="F90" s="64">
        <v>51000</v>
      </c>
      <c r="G90" s="64">
        <v>53040</v>
      </c>
      <c r="H90" s="64" t="s">
        <v>139</v>
      </c>
      <c r="I90" s="64" t="s">
        <v>139</v>
      </c>
    </row>
    <row r="91" spans="2:9" x14ac:dyDescent="0.25">
      <c r="B91" s="159"/>
      <c r="C91" s="160">
        <v>372</v>
      </c>
      <c r="D91" s="162" t="s">
        <v>242</v>
      </c>
      <c r="E91" s="76">
        <v>0</v>
      </c>
      <c r="F91" s="76"/>
      <c r="G91" s="76">
        <v>53040</v>
      </c>
      <c r="H91" s="148"/>
      <c r="I91" s="148"/>
    </row>
    <row r="92" spans="2:9" x14ac:dyDescent="0.25">
      <c r="B92" s="159"/>
      <c r="C92" s="160">
        <v>3721</v>
      </c>
      <c r="D92" s="162" t="s">
        <v>243</v>
      </c>
      <c r="E92" s="76">
        <v>0</v>
      </c>
      <c r="F92" s="76"/>
      <c r="G92" s="76">
        <v>53040</v>
      </c>
      <c r="H92" s="148"/>
      <c r="I92" s="148"/>
    </row>
    <row r="93" spans="2:9" x14ac:dyDescent="0.25">
      <c r="B93" s="159"/>
      <c r="C93" s="163">
        <v>38</v>
      </c>
      <c r="D93" s="163" t="s">
        <v>125</v>
      </c>
      <c r="E93" s="64">
        <v>1158.97</v>
      </c>
      <c r="F93" s="64">
        <v>1136.4000000000001</v>
      </c>
      <c r="G93" s="64">
        <v>1136.4000000000001</v>
      </c>
      <c r="H93" s="64">
        <f t="shared" ref="H93:H99" si="7">(G93/E93)*100</f>
        <v>98.052581171212367</v>
      </c>
      <c r="I93" s="64"/>
    </row>
    <row r="94" spans="2:9" x14ac:dyDescent="0.25">
      <c r="B94" s="159"/>
      <c r="C94" s="160">
        <v>381</v>
      </c>
      <c r="D94" s="159" t="s">
        <v>126</v>
      </c>
      <c r="E94" s="76">
        <v>1158.97</v>
      </c>
      <c r="F94" s="76"/>
      <c r="G94" s="76">
        <v>1136.4000000000001</v>
      </c>
      <c r="H94" s="172">
        <f t="shared" si="7"/>
        <v>98.052581171212367</v>
      </c>
      <c r="I94" s="148"/>
    </row>
    <row r="95" spans="2:9" x14ac:dyDescent="0.25">
      <c r="B95" s="159"/>
      <c r="C95" s="165">
        <v>3812</v>
      </c>
      <c r="D95" s="159" t="s">
        <v>127</v>
      </c>
      <c r="E95" s="76">
        <v>1158.97</v>
      </c>
      <c r="F95" s="76"/>
      <c r="G95" s="76">
        <v>1136.4000000000001</v>
      </c>
      <c r="H95" s="172">
        <f t="shared" si="7"/>
        <v>98.052581171212367</v>
      </c>
      <c r="I95" s="148"/>
    </row>
    <row r="96" spans="2:9" x14ac:dyDescent="0.25">
      <c r="B96" s="159"/>
      <c r="C96" s="163">
        <v>4</v>
      </c>
      <c r="D96" s="60" t="s">
        <v>5</v>
      </c>
      <c r="E96" s="64">
        <v>5239.01</v>
      </c>
      <c r="F96" s="64">
        <v>6452.63</v>
      </c>
      <c r="G96" s="64">
        <v>13177.41</v>
      </c>
      <c r="H96" s="115">
        <f t="shared" si="7"/>
        <v>251.52481098528153</v>
      </c>
      <c r="I96" s="115">
        <f t="shared" si="6"/>
        <v>204.21766008588747</v>
      </c>
    </row>
    <row r="97" spans="2:9" x14ac:dyDescent="0.25">
      <c r="B97" s="159"/>
      <c r="C97" s="173">
        <v>42</v>
      </c>
      <c r="D97" s="60" t="s">
        <v>120</v>
      </c>
      <c r="E97" s="64">
        <v>5239.01</v>
      </c>
      <c r="F97" s="64">
        <v>6452.63</v>
      </c>
      <c r="G97" s="64">
        <v>13177.41</v>
      </c>
      <c r="H97" s="64">
        <f t="shared" si="7"/>
        <v>251.52481098528153</v>
      </c>
      <c r="I97" s="64">
        <f t="shared" si="6"/>
        <v>204.21766008588747</v>
      </c>
    </row>
    <row r="98" spans="2:9" x14ac:dyDescent="0.25">
      <c r="B98" s="159"/>
      <c r="C98" s="161">
        <v>422</v>
      </c>
      <c r="D98" s="78" t="s">
        <v>121</v>
      </c>
      <c r="E98" s="80">
        <v>4570.91</v>
      </c>
      <c r="F98" s="76"/>
      <c r="G98" s="80">
        <v>10646.56</v>
      </c>
      <c r="H98" s="172">
        <f t="shared" si="7"/>
        <v>232.91992185363526</v>
      </c>
      <c r="I98" s="148"/>
    </row>
    <row r="99" spans="2:9" x14ac:dyDescent="0.25">
      <c r="B99" s="159"/>
      <c r="C99" s="166">
        <v>4221</v>
      </c>
      <c r="D99" s="167" t="s">
        <v>122</v>
      </c>
      <c r="E99" s="76">
        <v>890.72</v>
      </c>
      <c r="F99" s="76"/>
      <c r="G99" s="76">
        <v>5476.56</v>
      </c>
      <c r="H99" s="172">
        <f t="shared" si="7"/>
        <v>614.84641638225264</v>
      </c>
      <c r="I99" s="148"/>
    </row>
    <row r="100" spans="2:9" x14ac:dyDescent="0.25">
      <c r="B100" s="159"/>
      <c r="C100" s="166">
        <v>4222</v>
      </c>
      <c r="D100" s="168" t="s">
        <v>128</v>
      </c>
      <c r="E100" s="76">
        <v>365.16</v>
      </c>
      <c r="F100" s="169"/>
      <c r="G100" s="76">
        <v>0</v>
      </c>
      <c r="H100" s="172"/>
      <c r="I100" s="148"/>
    </row>
    <row r="101" spans="2:9" x14ac:dyDescent="0.25">
      <c r="B101" s="159"/>
      <c r="C101" s="166">
        <v>4223</v>
      </c>
      <c r="D101" s="170" t="s">
        <v>129</v>
      </c>
      <c r="E101" s="76">
        <v>903.03</v>
      </c>
      <c r="F101" s="76"/>
      <c r="G101" s="76">
        <v>0</v>
      </c>
      <c r="H101" s="172"/>
      <c r="I101" s="148"/>
    </row>
    <row r="102" spans="2:9" x14ac:dyDescent="0.25">
      <c r="B102" s="159"/>
      <c r="C102" s="166">
        <v>4226</v>
      </c>
      <c r="D102" s="170" t="s">
        <v>130</v>
      </c>
      <c r="E102" s="76">
        <v>1213</v>
      </c>
      <c r="F102" s="141"/>
      <c r="G102" s="76">
        <v>0</v>
      </c>
      <c r="H102" s="172"/>
      <c r="I102" s="148"/>
    </row>
    <row r="103" spans="2:9" x14ac:dyDescent="0.25">
      <c r="B103" s="159"/>
      <c r="C103" s="166">
        <v>4227</v>
      </c>
      <c r="D103" s="171" t="s">
        <v>131</v>
      </c>
      <c r="E103" s="76">
        <v>1199</v>
      </c>
      <c r="F103" s="141"/>
      <c r="G103" s="76">
        <v>5170</v>
      </c>
      <c r="H103" s="172"/>
      <c r="I103" s="148"/>
    </row>
    <row r="104" spans="2:9" x14ac:dyDescent="0.25">
      <c r="B104" s="159"/>
      <c r="C104" s="166">
        <v>424</v>
      </c>
      <c r="D104" s="170" t="s">
        <v>133</v>
      </c>
      <c r="E104" s="80">
        <v>668.1</v>
      </c>
      <c r="F104" s="141"/>
      <c r="G104" s="80">
        <v>2530.85</v>
      </c>
      <c r="H104" s="172">
        <f>(G104/E104)*100</f>
        <v>378.81305193833253</v>
      </c>
      <c r="I104" s="148"/>
    </row>
    <row r="105" spans="2:9" x14ac:dyDescent="0.25">
      <c r="B105" s="159"/>
      <c r="C105" s="166">
        <v>4241</v>
      </c>
      <c r="D105" s="170" t="s">
        <v>132</v>
      </c>
      <c r="E105" s="76">
        <v>668.1</v>
      </c>
      <c r="F105" s="141"/>
      <c r="G105" s="80">
        <v>2530.85</v>
      </c>
      <c r="H105" s="172">
        <f>(G105/E105)*100</f>
        <v>378.81305193833253</v>
      </c>
      <c r="I105" s="148"/>
    </row>
  </sheetData>
  <protectedRanges>
    <protectedRange algorithmName="SHA-512" hashValue="R8frfBQ/MhInQYm+jLEgMwgPwCkrGPIUaxyIFLRSCn/+fIsUU6bmJDax/r7gTh2PEAEvgODYwg0rRRjqSM/oww==" saltValue="tbZzHO5lCNHCDH5y3XGZag==" spinCount="100000" sqref="E46:E47 G46:G47" name="Range1_20"/>
    <protectedRange algorithmName="SHA-512" hashValue="R8frfBQ/MhInQYm+jLEgMwgPwCkrGPIUaxyIFLRSCn/+fIsUU6bmJDax/r7gTh2PEAEvgODYwg0rRRjqSM/oww==" saltValue="tbZzHO5lCNHCDH5y3XGZag==" spinCount="100000" sqref="E48:E49 G48:G49" name="Range1_21"/>
    <protectedRange algorithmName="SHA-512" hashValue="R8frfBQ/MhInQYm+jLEgMwgPwCkrGPIUaxyIFLRSCn/+fIsUU6bmJDax/r7gTh2PEAEvgODYwg0rRRjqSM/oww==" saltValue="tbZzHO5lCNHCDH5y3XGZag==" spinCount="100000" sqref="G55 E55" name="Range1_27"/>
    <protectedRange algorithmName="SHA-512" hashValue="R8frfBQ/MhInQYm+jLEgMwgPwCkrGPIUaxyIFLRSCn/+fIsUU6bmJDax/r7gTh2PEAEvgODYwg0rRRjqSM/oww==" saltValue="tbZzHO5lCNHCDH5y3XGZag==" spinCount="100000" sqref="G56 E56" name="Range1_30"/>
    <protectedRange algorithmName="SHA-512" hashValue="R8frfBQ/MhInQYm+jLEgMwgPwCkrGPIUaxyIFLRSCn/+fIsUU6bmJDax/r7gTh2PEAEvgODYwg0rRRjqSM/oww==" saltValue="tbZzHO5lCNHCDH5y3XGZag==" spinCount="100000" sqref="G58 E58" name="Range1_33"/>
    <protectedRange algorithmName="SHA-512" hashValue="R8frfBQ/MhInQYm+jLEgMwgPwCkrGPIUaxyIFLRSCn/+fIsUU6bmJDax/r7gTh2PEAEvgODYwg0rRRjqSM/oww==" saltValue="tbZzHO5lCNHCDH5y3XGZag==" spinCount="100000" sqref="G60 E60" name="Range1_36"/>
    <protectedRange algorithmName="SHA-512" hashValue="R8frfBQ/MhInQYm+jLEgMwgPwCkrGPIUaxyIFLRSCn/+fIsUU6bmJDax/r7gTh2PEAEvgODYwg0rRRjqSM/oww==" saltValue="tbZzHO5lCNHCDH5y3XGZag==" spinCount="100000" sqref="G62 E62" name="Range1_38"/>
    <protectedRange algorithmName="SHA-512" hashValue="R8frfBQ/MhInQYm+jLEgMwgPwCkrGPIUaxyIFLRSCn/+fIsUU6bmJDax/r7gTh2PEAEvgODYwg0rRRjqSM/oww==" saltValue="tbZzHO5lCNHCDH5y3XGZag==" spinCount="100000" sqref="G63:G64 E63:E64" name="Range1_40"/>
    <protectedRange algorithmName="SHA-512" hashValue="R8frfBQ/MhInQYm+jLEgMwgPwCkrGPIUaxyIFLRSCn/+fIsUU6bmJDax/r7gTh2PEAEvgODYwg0rRRjqSM/oww==" saltValue="tbZzHO5lCNHCDH5y3XGZag==" spinCount="100000" sqref="G65 E65" name="Range1_42"/>
    <protectedRange algorithmName="SHA-512" hashValue="R8frfBQ/MhInQYm+jLEgMwgPwCkrGPIUaxyIFLRSCn/+fIsUU6bmJDax/r7gTh2PEAEvgODYwg0rRRjqSM/oww==" saltValue="tbZzHO5lCNHCDH5y3XGZag==" spinCount="100000" sqref="G66 E66" name="Range1_44"/>
    <protectedRange algorithmName="SHA-512" hashValue="R8frfBQ/MhInQYm+jLEgMwgPwCkrGPIUaxyIFLRSCn/+fIsUU6bmJDax/r7gTh2PEAEvgODYwg0rRRjqSM/oww==" saltValue="tbZzHO5lCNHCDH5y3XGZag==" spinCount="100000" sqref="G67 E67" name="Range1_46"/>
    <protectedRange algorithmName="SHA-512" hashValue="R8frfBQ/MhInQYm+jLEgMwgPwCkrGPIUaxyIFLRSCn/+fIsUU6bmJDax/r7gTh2PEAEvgODYwg0rRRjqSM/oww==" saltValue="tbZzHO5lCNHCDH5y3XGZag==" spinCount="100000" sqref="G68 E68" name="Range1_47"/>
    <protectedRange algorithmName="SHA-512" hashValue="R8frfBQ/MhInQYm+jLEgMwgPwCkrGPIUaxyIFLRSCn/+fIsUU6bmJDax/r7gTh2PEAEvgODYwg0rRRjqSM/oww==" saltValue="tbZzHO5lCNHCDH5y3XGZag==" spinCount="100000" sqref="D69" name="Range1_48"/>
    <protectedRange algorithmName="SHA-512" hashValue="R8frfBQ/MhInQYm+jLEgMwgPwCkrGPIUaxyIFLRSCn/+fIsUU6bmJDax/r7gTh2PEAEvgODYwg0rRRjqSM/oww==" saltValue="tbZzHO5lCNHCDH5y3XGZag==" spinCount="100000" sqref="G70 E70" name="Range1_49"/>
    <protectedRange algorithmName="SHA-512" hashValue="R8frfBQ/MhInQYm+jLEgMwgPwCkrGPIUaxyIFLRSCn/+fIsUU6bmJDax/r7gTh2PEAEvgODYwg0rRRjqSM/oww==" saltValue="tbZzHO5lCNHCDH5y3XGZag==" spinCount="100000" sqref="G71 E71" name="Range1_50"/>
    <protectedRange algorithmName="SHA-512" hashValue="R8frfBQ/MhInQYm+jLEgMwgPwCkrGPIUaxyIFLRSCn/+fIsUU6bmJDax/r7gTh2PEAEvgODYwg0rRRjqSM/oww==" saltValue="tbZzHO5lCNHCDH5y3XGZag==" spinCount="100000" sqref="G72 E72" name="Range1_51"/>
    <protectedRange algorithmName="SHA-512" hashValue="R8frfBQ/MhInQYm+jLEgMwgPwCkrGPIUaxyIFLRSCn/+fIsUU6bmJDax/r7gTh2PEAEvgODYwg0rRRjqSM/oww==" saltValue="tbZzHO5lCNHCDH5y3XGZag==" spinCount="100000" sqref="G73 E73" name="Range1_52"/>
    <protectedRange algorithmName="SHA-512" hashValue="R8frfBQ/MhInQYm+jLEgMwgPwCkrGPIUaxyIFLRSCn/+fIsUU6bmJDax/r7gTh2PEAEvgODYwg0rRRjqSM/oww==" saltValue="tbZzHO5lCNHCDH5y3XGZag==" spinCount="100000" sqref="G74 E74" name="Range1_53"/>
    <protectedRange algorithmName="SHA-512" hashValue="R8frfBQ/MhInQYm+jLEgMwgPwCkrGPIUaxyIFLRSCn/+fIsUU6bmJDax/r7gTh2PEAEvgODYwg0rRRjqSM/oww==" saltValue="tbZzHO5lCNHCDH5y3XGZag==" spinCount="100000" sqref="G75 E75" name="Range1_54"/>
    <protectedRange algorithmName="SHA-512" hashValue="R8frfBQ/MhInQYm+jLEgMwgPwCkrGPIUaxyIFLRSCn/+fIsUU6bmJDax/r7gTh2PEAEvgODYwg0rRRjqSM/oww==" saltValue="tbZzHO5lCNHCDH5y3XGZag==" spinCount="100000" sqref="E76:E77 G76:G77" name="Range1_55"/>
    <protectedRange algorithmName="SHA-512" hashValue="R8frfBQ/MhInQYm+jLEgMwgPwCkrGPIUaxyIFLRSCn/+fIsUU6bmJDax/r7gTh2PEAEvgODYwg0rRRjqSM/oww==" saltValue="tbZzHO5lCNHCDH5y3XGZag==" spinCount="100000" sqref="G78 E78" name="Range1_56"/>
    <protectedRange algorithmName="SHA-512" hashValue="R8frfBQ/MhInQYm+jLEgMwgPwCkrGPIUaxyIFLRSCn/+fIsUU6bmJDax/r7gTh2PEAEvgODYwg0rRRjqSM/oww==" saltValue="tbZzHO5lCNHCDH5y3XGZag==" spinCount="100000" sqref="G79:G85 E79:E85" name="Range1_59"/>
    <protectedRange algorithmName="SHA-512" hashValue="R8frfBQ/MhInQYm+jLEgMwgPwCkrGPIUaxyIFLRSCn/+fIsUU6bmJDax/r7gTh2PEAEvgODYwg0rRRjqSM/oww==" saltValue="tbZzHO5lCNHCDH5y3XGZag==" spinCount="100000" sqref="G88 E88" name="Range1_62"/>
    <protectedRange algorithmName="SHA-512" hashValue="R8frfBQ/MhInQYm+jLEgMwgPwCkrGPIUaxyIFLRSCn/+fIsUU6bmJDax/r7gTh2PEAEvgODYwg0rRRjqSM/oww==" saltValue="tbZzHO5lCNHCDH5y3XGZag==" spinCount="100000" sqref="D89:D92" name="Range1_63"/>
    <protectedRange algorithmName="SHA-512" hashValue="R8frfBQ/MhInQYm+jLEgMwgPwCkrGPIUaxyIFLRSCn/+fIsUU6bmJDax/r7gTh2PEAEvgODYwg0rRRjqSM/oww==" saltValue="tbZzHO5lCNHCDH5y3XGZag==" spinCount="100000" sqref="D93" name="Range1_65"/>
    <protectedRange algorithmName="SHA-512" hashValue="R8frfBQ/MhInQYm+jLEgMwgPwCkrGPIUaxyIFLRSCn/+fIsUU6bmJDax/r7gTh2PEAEvgODYwg0rRRjqSM/oww==" saltValue="tbZzHO5lCNHCDH5y3XGZag==" spinCount="100000" sqref="D94" name="Range1_67"/>
    <protectedRange algorithmName="SHA-512" hashValue="R8frfBQ/MhInQYm+jLEgMwgPwCkrGPIUaxyIFLRSCn/+fIsUU6bmJDax/r7gTh2PEAEvgODYwg0rRRjqSM/oww==" saltValue="tbZzHO5lCNHCDH5y3XGZag==" spinCount="100000" sqref="C95:D95" name="Range1_69"/>
    <protectedRange algorithmName="SHA-512" hashValue="R8frfBQ/MhInQYm+jLEgMwgPwCkrGPIUaxyIFLRSCn/+fIsUU6bmJDax/r7gTh2PEAEvgODYwg0rRRjqSM/oww==" saltValue="tbZzHO5lCNHCDH5y3XGZag==" spinCount="100000" sqref="G93:G95 E93:E95 F93" name="Range1_71"/>
    <protectedRange algorithmName="SHA-512" hashValue="R8frfBQ/MhInQYm+jLEgMwgPwCkrGPIUaxyIFLRSCn/+fIsUU6bmJDax/r7gTh2PEAEvgODYwg0rRRjqSM/oww==" saltValue="tbZzHO5lCNHCDH5y3XGZag==" spinCount="100000" sqref="D99:D103" name="Range1_78"/>
    <protectedRange algorithmName="SHA-512" hashValue="R8frfBQ/MhInQYm+jLEgMwgPwCkrGPIUaxyIFLRSCn/+fIsUU6bmJDax/r7gTh2PEAEvgODYwg0rRRjqSM/oww==" saltValue="tbZzHO5lCNHCDH5y3XGZag==" spinCount="100000" sqref="G99:G101 E99:E101 E103:E105 G103:G105" name="Range1_79"/>
    <protectedRange algorithmName="SHA-512" hashValue="R8frfBQ/MhInQYm+jLEgMwgPwCkrGPIUaxyIFLRSCn/+fIsUU6bmJDax/r7gTh2PEAEvgODYwg0rRRjqSM/oww==" saltValue="tbZzHO5lCNHCDH5y3XGZag==" spinCount="100000" sqref="C99:C103" name="Range1_80"/>
    <protectedRange algorithmName="SHA-512" hashValue="R8frfBQ/MhInQYm+jLEgMwgPwCkrGPIUaxyIFLRSCn/+fIsUU6bmJDax/r7gTh2PEAEvgODYwg0rRRjqSM/oww==" saltValue="tbZzHO5lCNHCDH5y3XGZag==" spinCount="100000" sqref="G98 E98" name="Range1_82"/>
    <protectedRange algorithmName="SHA-512" hashValue="R8frfBQ/MhInQYm+jLEgMwgPwCkrGPIUaxyIFLRSCn/+fIsUU6bmJDax/r7gTh2PEAEvgODYwg0rRRjqSM/oww==" saltValue="tbZzHO5lCNHCDH5y3XGZag==" spinCount="100000" sqref="G102 E102" name="Range1_85"/>
    <protectedRange algorithmName="SHA-512" hashValue="R8frfBQ/MhInQYm+jLEgMwgPwCkrGPIUaxyIFLRSCn/+fIsUU6bmJDax/r7gTh2PEAEvgODYwg0rRRjqSM/oww==" saltValue="tbZzHO5lCNHCDH5y3XGZag==" spinCount="100000" sqref="C104:D104" name="Range1_86"/>
    <protectedRange algorithmName="SHA-512" hashValue="R8frfBQ/MhInQYm+jLEgMwgPwCkrGPIUaxyIFLRSCn/+fIsUU6bmJDax/r7gTh2PEAEvgODYwg0rRRjqSM/oww==" saltValue="tbZzHO5lCNHCDH5y3XGZag==" spinCount="100000" sqref="C105:D105" name="Range1_88"/>
    <protectedRange algorithmName="SHA-512" hashValue="R8frfBQ/MhInQYm+jLEgMwgPwCkrGPIUaxyIFLRSCn/+fIsUU6bmJDax/r7gTh2PEAEvgODYwg0rRRjqSM/oww==" saltValue="tbZzHO5lCNHCDH5y3XGZag==" spinCount="100000" sqref="G10" name="Range1_3"/>
  </protectedRanges>
  <mergeCells count="7">
    <mergeCell ref="B8:D8"/>
    <mergeCell ref="B9:D9"/>
    <mergeCell ref="B41:D41"/>
    <mergeCell ref="B42:D42"/>
    <mergeCell ref="B2:I2"/>
    <mergeCell ref="B4:I4"/>
    <mergeCell ref="B6:I6"/>
  </mergeCells>
  <pageMargins left="0.7" right="0.7" top="0.75" bottom="0.75" header="0.3" footer="0.3"/>
  <pageSetup paperSize="9" scale="6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53"/>
  <sheetViews>
    <sheetView workbookViewId="0">
      <selection activeCell="M24" sqref="M24"/>
    </sheetView>
  </sheetViews>
  <sheetFormatPr defaultRowHeight="15.75" x14ac:dyDescent="0.25"/>
  <cols>
    <col min="1" max="1" width="9.140625" style="47"/>
    <col min="2" max="2" width="40.7109375" style="47" bestFit="1" customWidth="1"/>
    <col min="3" max="3" width="25.28515625" style="189" customWidth="1"/>
    <col min="4" max="4" width="25.28515625" style="201" customWidth="1"/>
    <col min="5" max="5" width="25.28515625" style="47" customWidth="1"/>
    <col min="6" max="6" width="25.28515625" style="193" customWidth="1"/>
    <col min="7" max="8" width="15.7109375" style="47" customWidth="1"/>
    <col min="9" max="9" width="11.7109375" style="47" bestFit="1" customWidth="1"/>
    <col min="10" max="10" width="9.140625" style="47"/>
    <col min="11" max="11" width="15" style="47" customWidth="1"/>
    <col min="12" max="15" width="13.140625" style="47" bestFit="1" customWidth="1"/>
    <col min="16" max="16384" width="9.140625" style="47"/>
  </cols>
  <sheetData>
    <row r="1" spans="2:9" ht="18.75" x14ac:dyDescent="0.3">
      <c r="B1" s="44"/>
      <c r="C1" s="45"/>
      <c r="D1" s="174"/>
      <c r="E1" s="44"/>
      <c r="F1" s="102"/>
      <c r="G1" s="175"/>
      <c r="H1" s="175"/>
    </row>
    <row r="2" spans="2:9" s="38" customFormat="1" ht="15.75" customHeight="1" x14ac:dyDescent="0.3">
      <c r="B2" s="242" t="s">
        <v>29</v>
      </c>
      <c r="C2" s="242"/>
      <c r="D2" s="242"/>
      <c r="E2" s="242"/>
      <c r="F2" s="242"/>
      <c r="G2" s="242"/>
      <c r="H2" s="242"/>
    </row>
    <row r="3" spans="2:9" s="38" customFormat="1" ht="15.75" customHeight="1" x14ac:dyDescent="0.3">
      <c r="B3" s="44"/>
      <c r="C3" s="44"/>
      <c r="D3" s="44"/>
      <c r="E3" s="44"/>
      <c r="F3" s="44"/>
      <c r="G3" s="44"/>
      <c r="H3" s="44"/>
    </row>
    <row r="4" spans="2:9" ht="18.75" x14ac:dyDescent="0.3">
      <c r="B4" s="44"/>
      <c r="C4" s="45"/>
      <c r="D4" s="174"/>
      <c r="E4" s="44"/>
      <c r="F4" s="102"/>
      <c r="G4" s="175"/>
      <c r="H4" s="175"/>
    </row>
    <row r="5" spans="2:9" ht="26.25" x14ac:dyDescent="0.25">
      <c r="B5" s="176" t="s">
        <v>6</v>
      </c>
      <c r="C5" s="49" t="s">
        <v>52</v>
      </c>
      <c r="D5" s="177" t="s">
        <v>235</v>
      </c>
      <c r="E5" s="176" t="s">
        <v>246</v>
      </c>
      <c r="F5" s="115" t="s">
        <v>15</v>
      </c>
      <c r="G5" s="176" t="s">
        <v>36</v>
      </c>
    </row>
    <row r="6" spans="2:9" x14ac:dyDescent="0.25">
      <c r="B6" s="178"/>
      <c r="C6" s="179">
        <v>1</v>
      </c>
      <c r="D6" s="180">
        <v>2</v>
      </c>
      <c r="E6" s="178">
        <v>3</v>
      </c>
      <c r="F6" s="181" t="s">
        <v>137</v>
      </c>
      <c r="G6" s="178" t="s">
        <v>138</v>
      </c>
    </row>
    <row r="7" spans="2:9" s="15" customFormat="1" x14ac:dyDescent="0.25">
      <c r="B7" s="118" t="s">
        <v>28</v>
      </c>
      <c r="C7" s="119">
        <v>2175935.1800000002</v>
      </c>
      <c r="D7" s="119">
        <f>+D8+D10+D12+D15+D20</f>
        <v>2486621.4</v>
      </c>
      <c r="E7" s="119">
        <f>+E8+E10+E12+E15+E20</f>
        <v>2358455.5900000003</v>
      </c>
      <c r="F7" s="119">
        <f>E7/C7*100</f>
        <v>108.38813635983404</v>
      </c>
      <c r="G7" s="182">
        <f>E7/D7*100</f>
        <v>94.845785128367368</v>
      </c>
    </row>
    <row r="8" spans="2:9" s="15" customFormat="1" x14ac:dyDescent="0.25">
      <c r="B8" s="123" t="s">
        <v>26</v>
      </c>
      <c r="C8" s="124">
        <v>11664.85</v>
      </c>
      <c r="D8" s="124">
        <v>73145.98</v>
      </c>
      <c r="E8" s="124">
        <v>68962.75</v>
      </c>
      <c r="F8" s="124">
        <f t="shared" ref="F8:F21" si="0">E8/C8*100</f>
        <v>591.20134420931254</v>
      </c>
      <c r="G8" s="124"/>
    </row>
    <row r="9" spans="2:9" x14ac:dyDescent="0.25">
      <c r="B9" s="183" t="s">
        <v>25</v>
      </c>
      <c r="C9" s="184">
        <v>11664.85</v>
      </c>
      <c r="D9" s="184">
        <v>73145.98</v>
      </c>
      <c r="E9" s="184">
        <v>68962.75</v>
      </c>
      <c r="F9" s="184">
        <f t="shared" si="0"/>
        <v>591.20134420931254</v>
      </c>
      <c r="G9" s="184"/>
    </row>
    <row r="10" spans="2:9" s="15" customFormat="1" x14ac:dyDescent="0.25">
      <c r="B10" s="123" t="s">
        <v>24</v>
      </c>
      <c r="C10" s="185">
        <v>3329.59</v>
      </c>
      <c r="D10" s="186">
        <v>2250</v>
      </c>
      <c r="E10" s="124">
        <v>1870.99</v>
      </c>
      <c r="F10" s="124">
        <f t="shared" si="0"/>
        <v>56.192804519475374</v>
      </c>
      <c r="G10" s="124">
        <f t="shared" ref="G10:G20" si="1">E10/D10*100</f>
        <v>83.155111111111111</v>
      </c>
    </row>
    <row r="11" spans="2:9" x14ac:dyDescent="0.25">
      <c r="B11" s="187" t="s">
        <v>23</v>
      </c>
      <c r="C11" s="55">
        <v>3329.59</v>
      </c>
      <c r="D11" s="188">
        <v>2250</v>
      </c>
      <c r="E11" s="55">
        <v>1870.99</v>
      </c>
      <c r="F11" s="55">
        <f t="shared" si="0"/>
        <v>56.192804519475374</v>
      </c>
      <c r="G11" s="184"/>
      <c r="I11" s="189"/>
    </row>
    <row r="12" spans="2:9" s="15" customFormat="1" x14ac:dyDescent="0.25">
      <c r="B12" s="123" t="s">
        <v>140</v>
      </c>
      <c r="C12" s="185">
        <f>+SUM(C13:C14)</f>
        <v>184755.99</v>
      </c>
      <c r="D12" s="186">
        <f>+D13+D14</f>
        <v>171407.38</v>
      </c>
      <c r="E12" s="124">
        <v>179420.4</v>
      </c>
      <c r="F12" s="124">
        <f t="shared" si="0"/>
        <v>97.11208821971077</v>
      </c>
      <c r="G12" s="124"/>
    </row>
    <row r="13" spans="2:9" ht="31.5" x14ac:dyDescent="0.25">
      <c r="B13" s="187" t="s">
        <v>221</v>
      </c>
      <c r="C13" s="184">
        <v>147280.18</v>
      </c>
      <c r="D13" s="190">
        <v>156407.38</v>
      </c>
      <c r="E13" s="184">
        <f>+E12-E14</f>
        <v>161522.4</v>
      </c>
      <c r="F13" s="184">
        <f t="shared" si="0"/>
        <v>109.67015385233776</v>
      </c>
      <c r="G13" s="184"/>
    </row>
    <row r="14" spans="2:9" x14ac:dyDescent="0.25">
      <c r="B14" s="191" t="s">
        <v>222</v>
      </c>
      <c r="C14" s="184">
        <v>37475.81</v>
      </c>
      <c r="D14" s="190">
        <v>15000</v>
      </c>
      <c r="E14" s="184">
        <v>17898</v>
      </c>
      <c r="F14" s="184">
        <f t="shared" si="0"/>
        <v>47.758807614832079</v>
      </c>
      <c r="G14" s="184"/>
    </row>
    <row r="15" spans="2:9" s="15" customFormat="1" ht="14.25" customHeight="1" x14ac:dyDescent="0.25">
      <c r="B15" s="192" t="s">
        <v>141</v>
      </c>
      <c r="C15" s="124">
        <f>+C16+C17+C18+C19</f>
        <v>1956646.77</v>
      </c>
      <c r="D15" s="124">
        <f>+D16+D17+D18+D19</f>
        <v>2229818.04</v>
      </c>
      <c r="E15" s="124">
        <f>+E16+E17+E18+E19</f>
        <v>2097500.62</v>
      </c>
      <c r="F15" s="124">
        <f t="shared" si="0"/>
        <v>107.19873674490567</v>
      </c>
      <c r="G15" s="124">
        <f t="shared" si="1"/>
        <v>94.065999214895584</v>
      </c>
    </row>
    <row r="16" spans="2:9" ht="14.25" customHeight="1" x14ac:dyDescent="0.25">
      <c r="B16" s="159" t="s">
        <v>226</v>
      </c>
      <c r="C16" s="184">
        <v>642.98</v>
      </c>
      <c r="D16" s="188">
        <v>8213.3700000000008</v>
      </c>
      <c r="E16" s="184">
        <v>7713.37</v>
      </c>
      <c r="F16" s="184">
        <f t="shared" si="0"/>
        <v>1199.6282932595104</v>
      </c>
      <c r="G16" s="184"/>
    </row>
    <row r="17" spans="2:7" x14ac:dyDescent="0.25">
      <c r="B17" s="159" t="s">
        <v>223</v>
      </c>
      <c r="C17" s="184">
        <v>9386.06</v>
      </c>
      <c r="D17" s="184">
        <v>13109.27</v>
      </c>
      <c r="E17" s="184">
        <v>13109.27</v>
      </c>
      <c r="F17" s="184">
        <f t="shared" si="0"/>
        <v>139.66744299525041</v>
      </c>
      <c r="G17" s="184"/>
    </row>
    <row r="18" spans="2:7" x14ac:dyDescent="0.25">
      <c r="B18" s="159" t="s">
        <v>224</v>
      </c>
      <c r="C18" s="184">
        <v>1916453.33</v>
      </c>
      <c r="D18" s="188">
        <v>2178639.4</v>
      </c>
      <c r="E18" s="184">
        <v>2042773.56</v>
      </c>
      <c r="F18" s="184">
        <f t="shared" si="0"/>
        <v>106.59135435351301</v>
      </c>
      <c r="G18" s="184">
        <f t="shared" si="1"/>
        <v>93.763729784745479</v>
      </c>
    </row>
    <row r="19" spans="2:7" x14ac:dyDescent="0.25">
      <c r="B19" s="159" t="s">
        <v>225</v>
      </c>
      <c r="C19" s="184">
        <v>30164.400000000001</v>
      </c>
      <c r="D19" s="193">
        <v>29856</v>
      </c>
      <c r="E19" s="184">
        <v>33904.42</v>
      </c>
      <c r="F19" s="184">
        <f t="shared" si="0"/>
        <v>112.39878797522907</v>
      </c>
      <c r="G19" s="184">
        <f t="shared" si="1"/>
        <v>113.55982047159698</v>
      </c>
    </row>
    <row r="20" spans="2:7" s="15" customFormat="1" x14ac:dyDescent="0.25">
      <c r="B20" s="192" t="s">
        <v>142</v>
      </c>
      <c r="C20" s="124">
        <v>19538</v>
      </c>
      <c r="D20" s="186">
        <v>10000</v>
      </c>
      <c r="E20" s="124">
        <v>10700.83</v>
      </c>
      <c r="F20" s="124">
        <f t="shared" si="0"/>
        <v>54.769321322550923</v>
      </c>
      <c r="G20" s="124">
        <f t="shared" si="1"/>
        <v>107.00829999999999</v>
      </c>
    </row>
    <row r="21" spans="2:7" ht="19.5" customHeight="1" x14ac:dyDescent="0.25">
      <c r="B21" s="187" t="s">
        <v>247</v>
      </c>
      <c r="C21" s="184">
        <v>19538</v>
      </c>
      <c r="D21" s="188">
        <v>10000</v>
      </c>
      <c r="E21" s="184">
        <v>10700.83</v>
      </c>
      <c r="F21" s="184">
        <f t="shared" si="0"/>
        <v>54.769321322550923</v>
      </c>
      <c r="G21" s="184"/>
    </row>
    <row r="22" spans="2:7" s="92" customFormat="1" x14ac:dyDescent="0.25">
      <c r="B22" s="187"/>
      <c r="C22" s="184"/>
      <c r="D22" s="188"/>
      <c r="E22" s="184"/>
      <c r="F22" s="184"/>
      <c r="G22" s="184"/>
    </row>
    <row r="23" spans="2:7" s="92" customFormat="1" x14ac:dyDescent="0.25">
      <c r="B23" s="187"/>
      <c r="C23" s="184"/>
      <c r="D23" s="188"/>
      <c r="E23" s="184"/>
      <c r="F23" s="184"/>
      <c r="G23" s="184"/>
    </row>
    <row r="24" spans="2:7" s="92" customFormat="1" x14ac:dyDescent="0.25">
      <c r="B24" s="192" t="s">
        <v>286</v>
      </c>
      <c r="C24" s="64">
        <v>42740</v>
      </c>
      <c r="D24" s="186">
        <f>+SUM(D25:D28)</f>
        <v>57189.43</v>
      </c>
      <c r="E24" s="186">
        <f>+E25+E26+E27+E28</f>
        <v>44023.939999999995</v>
      </c>
      <c r="F24" s="268">
        <f>E24/C24*100</f>
        <v>103.00407112774917</v>
      </c>
      <c r="G24" s="268">
        <f>E24/D24*100</f>
        <v>76.979155064143839</v>
      </c>
    </row>
    <row r="25" spans="2:7" s="92" customFormat="1" x14ac:dyDescent="0.25">
      <c r="B25" s="269" t="s">
        <v>289</v>
      </c>
      <c r="C25" s="184"/>
      <c r="D25" s="188">
        <v>1864.97</v>
      </c>
      <c r="E25" s="184">
        <v>217.54</v>
      </c>
      <c r="F25" s="184"/>
      <c r="G25" s="184"/>
    </row>
    <row r="26" spans="2:7" s="92" customFormat="1" x14ac:dyDescent="0.25">
      <c r="B26" s="269" t="s">
        <v>287</v>
      </c>
      <c r="C26" s="184"/>
      <c r="D26" s="188">
        <v>21791.18</v>
      </c>
      <c r="E26" s="184">
        <f>E41</f>
        <v>16469.23</v>
      </c>
      <c r="F26" s="184"/>
      <c r="G26" s="184"/>
    </row>
    <row r="27" spans="2:7" s="92" customFormat="1" x14ac:dyDescent="0.25">
      <c r="B27" s="269" t="s">
        <v>288</v>
      </c>
      <c r="C27" s="184"/>
      <c r="D27" s="188">
        <v>26253.65</v>
      </c>
      <c r="E27" s="184">
        <f>E50</f>
        <v>23510.04</v>
      </c>
      <c r="F27" s="184"/>
      <c r="G27" s="184"/>
    </row>
    <row r="28" spans="2:7" s="92" customFormat="1" x14ac:dyDescent="0.25">
      <c r="B28" s="269" t="s">
        <v>290</v>
      </c>
      <c r="C28" s="184"/>
      <c r="D28" s="188">
        <v>7279.63</v>
      </c>
      <c r="E28" s="184">
        <f>E53</f>
        <v>3827.13</v>
      </c>
      <c r="F28" s="184"/>
      <c r="G28" s="184"/>
    </row>
    <row r="29" spans="2:7" s="92" customFormat="1" x14ac:dyDescent="0.25">
      <c r="B29" s="121"/>
      <c r="C29" s="184"/>
      <c r="D29" s="188"/>
      <c r="E29" s="184"/>
      <c r="F29" s="184"/>
      <c r="G29" s="184"/>
    </row>
    <row r="30" spans="2:7" x14ac:dyDescent="0.25">
      <c r="B30" s="187"/>
      <c r="C30" s="159"/>
      <c r="D30" s="188"/>
      <c r="E30" s="159"/>
      <c r="F30" s="184"/>
      <c r="G30" s="159"/>
    </row>
    <row r="31" spans="2:7" s="15" customFormat="1" ht="15.75" customHeight="1" x14ac:dyDescent="0.25">
      <c r="B31" s="118" t="s">
        <v>27</v>
      </c>
      <c r="C31" s="194">
        <v>2178552.61</v>
      </c>
      <c r="D31" s="194">
        <f>+D32+D35+D38+D42+D51</f>
        <v>2543810.83</v>
      </c>
      <c r="E31" s="194">
        <f>+E32+E35+E38+E42+E51</f>
        <v>2546227.37</v>
      </c>
      <c r="F31" s="182">
        <f>E31/C31*100</f>
        <v>116.87702001376043</v>
      </c>
      <c r="G31" s="182">
        <f>E31/D31*100</f>
        <v>100.09499684377082</v>
      </c>
    </row>
    <row r="32" spans="2:7" ht="15.75" customHeight="1" x14ac:dyDescent="0.25">
      <c r="B32" s="123" t="s">
        <v>26</v>
      </c>
      <c r="C32" s="124">
        <v>13300.58</v>
      </c>
      <c r="D32" s="186">
        <f>1722.81+729.96+8814.55+45600+1800+1314.5+13164.16</f>
        <v>73145.98</v>
      </c>
      <c r="E32" s="186">
        <f>1722.81+729.96+45600+1800+1314.5+13164.16+6843.49</f>
        <v>71174.92</v>
      </c>
      <c r="F32" s="124">
        <f>E32/C32*100</f>
        <v>535.12643809518079</v>
      </c>
      <c r="G32" s="124">
        <f t="shared" ref="G32:G53" si="2">E32/D32*100</f>
        <v>97.305306457032913</v>
      </c>
    </row>
    <row r="33" spans="2:14" x14ac:dyDescent="0.25">
      <c r="B33" s="183" t="s">
        <v>25</v>
      </c>
      <c r="C33" s="184">
        <v>13300.58</v>
      </c>
      <c r="D33" s="188">
        <f>1722.81+729.96+8814.55+45600+1800+1314.5+13164.16</f>
        <v>73145.98</v>
      </c>
      <c r="E33" s="195">
        <f>1722.81+729.96+45600+1800+1314.5+13164.16+6843.49</f>
        <v>71174.92</v>
      </c>
      <c r="F33" s="184">
        <f>E33/C33*100</f>
        <v>535.12643809518079</v>
      </c>
      <c r="G33" s="184">
        <f t="shared" si="2"/>
        <v>97.305306457032913</v>
      </c>
    </row>
    <row r="34" spans="2:14" ht="30" customHeight="1" x14ac:dyDescent="0.25">
      <c r="B34" s="183" t="s">
        <v>230</v>
      </c>
      <c r="C34" s="184">
        <v>0</v>
      </c>
      <c r="D34" s="188">
        <v>0</v>
      </c>
      <c r="E34" s="184">
        <v>0</v>
      </c>
      <c r="F34" s="184" t="s">
        <v>139</v>
      </c>
      <c r="G34" s="184" t="s">
        <v>139</v>
      </c>
      <c r="H34" s="196"/>
      <c r="I34" s="196"/>
      <c r="J34" s="196"/>
      <c r="K34" s="197"/>
      <c r="L34" s="133"/>
      <c r="M34" s="133"/>
      <c r="N34" s="133"/>
    </row>
    <row r="35" spans="2:14" s="15" customFormat="1" x14ac:dyDescent="0.25">
      <c r="B35" s="123" t="s">
        <v>24</v>
      </c>
      <c r="C35" s="124">
        <f>+C36+C37</f>
        <v>1765.34</v>
      </c>
      <c r="D35" s="186">
        <f>+D36+D37</f>
        <v>4114.97</v>
      </c>
      <c r="E35" s="124">
        <f>+E36+E37</f>
        <v>1260.8799999999999</v>
      </c>
      <c r="F35" s="124">
        <f t="shared" ref="F35:F53" si="3">E35/C35*100</f>
        <v>71.424201570235752</v>
      </c>
      <c r="G35" s="124">
        <f t="shared" si="2"/>
        <v>30.641292646118924</v>
      </c>
    </row>
    <row r="36" spans="2:14" x14ac:dyDescent="0.25">
      <c r="B36" s="187" t="s">
        <v>248</v>
      </c>
      <c r="C36" s="184">
        <v>1464.62</v>
      </c>
      <c r="D36" s="188">
        <v>2250</v>
      </c>
      <c r="E36" s="184">
        <v>1043.3399999999999</v>
      </c>
      <c r="F36" s="184">
        <f t="shared" si="3"/>
        <v>71.236225095929314</v>
      </c>
      <c r="G36" s="184">
        <f t="shared" si="2"/>
        <v>46.370666666666665</v>
      </c>
    </row>
    <row r="37" spans="2:14" x14ac:dyDescent="0.25">
      <c r="B37" s="187" t="s">
        <v>229</v>
      </c>
      <c r="C37" s="184">
        <v>300.72000000000003</v>
      </c>
      <c r="D37" s="188">
        <v>1864.97</v>
      </c>
      <c r="E37" s="184">
        <v>217.54</v>
      </c>
      <c r="F37" s="184">
        <f t="shared" si="3"/>
        <v>72.339718010109067</v>
      </c>
      <c r="G37" s="184">
        <f t="shared" si="2"/>
        <v>11.664530796742039</v>
      </c>
    </row>
    <row r="38" spans="2:14" s="15" customFormat="1" x14ac:dyDescent="0.25">
      <c r="B38" s="123" t="s">
        <v>140</v>
      </c>
      <c r="C38" s="124">
        <v>179891.94</v>
      </c>
      <c r="D38" s="186">
        <f>+D39+D40+D41</f>
        <v>193198.56</v>
      </c>
      <c r="E38" s="124">
        <f>+E39+E40+E41</f>
        <v>178139.38000000003</v>
      </c>
      <c r="F38" s="124">
        <f t="shared" si="3"/>
        <v>99.025770693228409</v>
      </c>
      <c r="G38" s="124">
        <f t="shared" si="2"/>
        <v>92.205335277861295</v>
      </c>
    </row>
    <row r="39" spans="2:14" ht="31.5" x14ac:dyDescent="0.25">
      <c r="B39" s="187" t="s">
        <v>221</v>
      </c>
      <c r="C39" s="184">
        <v>149117.93</v>
      </c>
      <c r="D39" s="188">
        <f>154726.75+1680.63</f>
        <v>156407.38</v>
      </c>
      <c r="E39" s="184">
        <f>153546.39+1680.63</f>
        <v>155227.02000000002</v>
      </c>
      <c r="F39" s="184">
        <f t="shared" si="3"/>
        <v>104.09681786757636</v>
      </c>
      <c r="G39" s="184">
        <f t="shared" si="2"/>
        <v>99.245329728047366</v>
      </c>
    </row>
    <row r="40" spans="2:14" x14ac:dyDescent="0.25">
      <c r="B40" s="191" t="s">
        <v>222</v>
      </c>
      <c r="C40" s="184">
        <v>25790.28</v>
      </c>
      <c r="D40" s="188">
        <v>15000</v>
      </c>
      <c r="E40" s="184">
        <v>6443.13</v>
      </c>
      <c r="F40" s="184">
        <f t="shared" si="3"/>
        <v>24.98278421172628</v>
      </c>
      <c r="G40" s="184">
        <f t="shared" si="2"/>
        <v>42.9542</v>
      </c>
    </row>
    <row r="41" spans="2:14" ht="31.5" x14ac:dyDescent="0.25">
      <c r="B41" s="191" t="s">
        <v>227</v>
      </c>
      <c r="C41" s="184">
        <v>4983.7299999999996</v>
      </c>
      <c r="D41" s="188">
        <v>21791.18</v>
      </c>
      <c r="E41" s="184">
        <f>2040+80.85+4802.95+9545.43</f>
        <v>16469.23</v>
      </c>
      <c r="F41" s="184">
        <f t="shared" si="3"/>
        <v>330.45991656851396</v>
      </c>
      <c r="G41" s="184">
        <f t="shared" si="2"/>
        <v>75.577504293021306</v>
      </c>
    </row>
    <row r="42" spans="2:14" s="15" customFormat="1" x14ac:dyDescent="0.25">
      <c r="B42" s="192" t="s">
        <v>141</v>
      </c>
      <c r="C42" s="124">
        <v>1966923.08</v>
      </c>
      <c r="D42" s="124">
        <f>+SUM(D43:D50)</f>
        <v>2256071.69</v>
      </c>
      <c r="E42" s="124">
        <f>+SUM(E43:E50)</f>
        <v>2282277.86</v>
      </c>
      <c r="F42" s="124">
        <f t="shared" si="3"/>
        <v>116.03289844969431</v>
      </c>
      <c r="G42" s="124">
        <f t="shared" si="2"/>
        <v>101.16158409842019</v>
      </c>
    </row>
    <row r="43" spans="2:14" x14ac:dyDescent="0.25">
      <c r="B43" s="159" t="s">
        <v>226</v>
      </c>
      <c r="C43" s="184">
        <v>700.87</v>
      </c>
      <c r="D43" s="188">
        <f>5900+1415.22</f>
        <v>7315.22</v>
      </c>
      <c r="E43" s="184">
        <f>5900+1415.22</f>
        <v>7315.22</v>
      </c>
      <c r="F43" s="184">
        <f t="shared" si="3"/>
        <v>1043.7342160457717</v>
      </c>
      <c r="G43" s="184">
        <f t="shared" si="2"/>
        <v>100</v>
      </c>
    </row>
    <row r="44" spans="2:14" x14ac:dyDescent="0.25">
      <c r="B44" s="159" t="s">
        <v>252</v>
      </c>
      <c r="C44" s="184">
        <v>0</v>
      </c>
      <c r="D44" s="188">
        <v>898.15</v>
      </c>
      <c r="E44" s="184">
        <v>898.15</v>
      </c>
      <c r="F44" s="184" t="s">
        <v>139</v>
      </c>
      <c r="G44" s="184"/>
    </row>
    <row r="45" spans="2:14" x14ac:dyDescent="0.25">
      <c r="B45" s="159" t="s">
        <v>223</v>
      </c>
      <c r="C45" s="184">
        <v>6412.3</v>
      </c>
      <c r="D45" s="184">
        <v>7791.47</v>
      </c>
      <c r="E45" s="184">
        <v>7791.47</v>
      </c>
      <c r="F45" s="184">
        <f t="shared" si="3"/>
        <v>121.50819518737426</v>
      </c>
      <c r="G45" s="184">
        <f t="shared" si="2"/>
        <v>100</v>
      </c>
    </row>
    <row r="46" spans="2:14" x14ac:dyDescent="0.25">
      <c r="B46" s="159" t="s">
        <v>249</v>
      </c>
      <c r="C46" s="184">
        <v>2221.7600000000002</v>
      </c>
      <c r="D46" s="184">
        <v>5317.8</v>
      </c>
      <c r="E46" s="184">
        <v>5317.8</v>
      </c>
      <c r="F46" s="184">
        <f t="shared" si="3"/>
        <v>239.35078496327233</v>
      </c>
      <c r="G46" s="184">
        <f t="shared" si="2"/>
        <v>100</v>
      </c>
    </row>
    <row r="47" spans="2:14" x14ac:dyDescent="0.25">
      <c r="B47" s="159" t="s">
        <v>224</v>
      </c>
      <c r="C47" s="184">
        <f>1915566.96+663</f>
        <v>1916229.96</v>
      </c>
      <c r="D47" s="184">
        <f>663+1136.4+3840+4500+2168500</f>
        <v>2178639.4</v>
      </c>
      <c r="E47" s="184">
        <f>650+1136.4+2215761.05</f>
        <v>2217547.4499999997</v>
      </c>
      <c r="F47" s="184">
        <f t="shared" si="3"/>
        <v>115.72449530013608</v>
      </c>
      <c r="G47" s="184">
        <f t="shared" si="2"/>
        <v>101.78588755899666</v>
      </c>
    </row>
    <row r="48" spans="2:14" x14ac:dyDescent="0.25">
      <c r="B48" s="159" t="s">
        <v>251</v>
      </c>
      <c r="C48" s="184">
        <v>7184.09</v>
      </c>
      <c r="D48" s="184">
        <v>0</v>
      </c>
      <c r="E48" s="184">
        <v>0</v>
      </c>
      <c r="F48" s="184">
        <f t="shared" si="3"/>
        <v>0</v>
      </c>
      <c r="G48" s="184">
        <v>0</v>
      </c>
    </row>
    <row r="49" spans="2:7" x14ac:dyDescent="0.25">
      <c r="B49" s="159" t="s">
        <v>225</v>
      </c>
      <c r="C49" s="184">
        <v>6902.96</v>
      </c>
      <c r="D49" s="184">
        <v>29856</v>
      </c>
      <c r="E49" s="184">
        <v>19897.73</v>
      </c>
      <c r="F49" s="184">
        <f t="shared" si="3"/>
        <v>288.24924380265855</v>
      </c>
      <c r="G49" s="184">
        <f t="shared" si="2"/>
        <v>66.645665862808144</v>
      </c>
    </row>
    <row r="50" spans="2:7" x14ac:dyDescent="0.25">
      <c r="B50" s="159" t="s">
        <v>250</v>
      </c>
      <c r="C50" s="184">
        <v>27329.03</v>
      </c>
      <c r="D50" s="184">
        <v>26253.65</v>
      </c>
      <c r="E50" s="184">
        <v>23510.04</v>
      </c>
      <c r="F50" s="184">
        <f t="shared" si="3"/>
        <v>86.025885294867777</v>
      </c>
      <c r="G50" s="184">
        <f t="shared" si="2"/>
        <v>89.549605483428024</v>
      </c>
    </row>
    <row r="51" spans="2:7" s="15" customFormat="1" x14ac:dyDescent="0.25">
      <c r="B51" s="192" t="s">
        <v>142</v>
      </c>
      <c r="C51" s="124">
        <v>16671.669999999998</v>
      </c>
      <c r="D51" s="124">
        <f>+D52+D53</f>
        <v>17279.63</v>
      </c>
      <c r="E51" s="124">
        <f>+E52+E53</f>
        <v>13374.330000000002</v>
      </c>
      <c r="F51" s="124">
        <f t="shared" si="3"/>
        <v>80.221897386404621</v>
      </c>
      <c r="G51" s="124">
        <f t="shared" si="2"/>
        <v>77.399400334382165</v>
      </c>
    </row>
    <row r="52" spans="2:7" x14ac:dyDescent="0.25">
      <c r="B52" s="198" t="s">
        <v>247</v>
      </c>
      <c r="C52" s="199">
        <v>13726.47</v>
      </c>
      <c r="D52" s="184">
        <v>10000</v>
      </c>
      <c r="E52" s="199">
        <v>9547.2000000000007</v>
      </c>
      <c r="F52" s="184">
        <f t="shared" si="3"/>
        <v>69.553206323257186</v>
      </c>
      <c r="G52" s="184">
        <f t="shared" si="2"/>
        <v>95.472000000000008</v>
      </c>
    </row>
    <row r="53" spans="2:7" x14ac:dyDescent="0.25">
      <c r="B53" s="200" t="s">
        <v>228</v>
      </c>
      <c r="C53" s="76">
        <f>C51-C52</f>
        <v>2945.1999999999989</v>
      </c>
      <c r="D53" s="184">
        <f>3290+3989.63</f>
        <v>7279.63</v>
      </c>
      <c r="E53" s="76">
        <f>2726+1101.13</f>
        <v>3827.13</v>
      </c>
      <c r="F53" s="184">
        <f t="shared" si="3"/>
        <v>129.9446557109874</v>
      </c>
      <c r="G53" s="184">
        <f t="shared" si="2"/>
        <v>52.573139019428183</v>
      </c>
    </row>
  </sheetData>
  <mergeCells count="1">
    <mergeCell ref="B2:H2"/>
  </mergeCells>
  <pageMargins left="0.7" right="0.7" top="0.75" bottom="0.75" header="0.3" footer="0.3"/>
  <pageSetup paperSize="9" scale="5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9"/>
  <sheetViews>
    <sheetView workbookViewId="0">
      <selection activeCell="E20" sqref="E20"/>
    </sheetView>
  </sheetViews>
  <sheetFormatPr defaultRowHeight="15" x14ac:dyDescent="0.25"/>
  <cols>
    <col min="1" max="1" width="9.140625" style="47"/>
    <col min="2" max="2" width="37.7109375" style="47" customWidth="1"/>
    <col min="3" max="6" width="25.28515625" style="47" customWidth="1"/>
    <col min="7" max="8" width="15.7109375" style="47" customWidth="1"/>
    <col min="9" max="16384" width="9.140625" style="47"/>
  </cols>
  <sheetData>
    <row r="1" spans="2:8" ht="18.75" x14ac:dyDescent="0.25">
      <c r="B1" s="44"/>
      <c r="C1" s="44"/>
      <c r="D1" s="44"/>
      <c r="E1" s="44"/>
      <c r="F1" s="175"/>
      <c r="G1" s="175"/>
      <c r="H1" s="175"/>
    </row>
    <row r="2" spans="2:8" ht="15.75" customHeight="1" x14ac:dyDescent="0.25">
      <c r="B2" s="243" t="s">
        <v>35</v>
      </c>
      <c r="C2" s="243"/>
      <c r="D2" s="243"/>
      <c r="E2" s="243"/>
      <c r="F2" s="243"/>
      <c r="G2" s="243"/>
      <c r="H2" s="243"/>
    </row>
    <row r="3" spans="2:8" ht="18.75" x14ac:dyDescent="0.25">
      <c r="B3" s="44"/>
      <c r="C3" s="44"/>
      <c r="D3" s="44"/>
      <c r="E3" s="44"/>
      <c r="F3" s="175"/>
      <c r="G3" s="175"/>
      <c r="H3" s="175"/>
    </row>
    <row r="4" spans="2:8" ht="25.5" x14ac:dyDescent="0.25">
      <c r="B4" s="176" t="s">
        <v>6</v>
      </c>
      <c r="C4" s="176" t="s">
        <v>254</v>
      </c>
      <c r="D4" s="176" t="s">
        <v>253</v>
      </c>
      <c r="E4" s="176" t="s">
        <v>255</v>
      </c>
      <c r="F4" s="176" t="s">
        <v>15</v>
      </c>
      <c r="G4" s="176" t="s">
        <v>36</v>
      </c>
    </row>
    <row r="5" spans="2:8" ht="15.75" x14ac:dyDescent="0.25">
      <c r="B5" s="176"/>
      <c r="C5" s="176">
        <v>1</v>
      </c>
      <c r="D5" s="176">
        <v>2</v>
      </c>
      <c r="E5" s="176">
        <v>3</v>
      </c>
      <c r="F5" s="176" t="s">
        <v>256</v>
      </c>
      <c r="G5" s="178" t="s">
        <v>138</v>
      </c>
    </row>
    <row r="6" spans="2:8" ht="29.25" customHeight="1" x14ac:dyDescent="0.25">
      <c r="B6" s="109" t="s">
        <v>27</v>
      </c>
      <c r="C6" s="110">
        <v>2178552.61</v>
      </c>
      <c r="D6" s="111">
        <v>2543810.83</v>
      </c>
      <c r="E6" s="111">
        <v>2546227.3730000001</v>
      </c>
      <c r="F6" s="110">
        <f>E6/C6*100</f>
        <v>116.87702015146655</v>
      </c>
      <c r="G6" s="110">
        <f>E6/D6*100</f>
        <v>100.09499696170411</v>
      </c>
    </row>
    <row r="7" spans="2:8" ht="30" customHeight="1" x14ac:dyDescent="0.25">
      <c r="B7" s="109" t="s">
        <v>134</v>
      </c>
      <c r="C7" s="112">
        <v>2178552.61</v>
      </c>
      <c r="D7" s="112">
        <f>+D8+D9</f>
        <v>2543810.83</v>
      </c>
      <c r="E7" s="112">
        <f>+E8+E9</f>
        <v>2546227.3730000001</v>
      </c>
      <c r="F7" s="112">
        <f t="shared" ref="F7:F9" si="0">E7/C7*100</f>
        <v>116.87702015146655</v>
      </c>
      <c r="G7" s="112">
        <f t="shared" ref="G7:G9" si="1">E7/D7*100</f>
        <v>100.09499696170411</v>
      </c>
    </row>
    <row r="8" spans="2:8" ht="31.5" x14ac:dyDescent="0.25">
      <c r="B8" s="113" t="s">
        <v>135</v>
      </c>
      <c r="C8" s="112">
        <f>+C6-C9</f>
        <v>2086579.16</v>
      </c>
      <c r="D8" s="112">
        <v>2385556.16</v>
      </c>
      <c r="E8" s="112">
        <v>2406414.79</v>
      </c>
      <c r="F8" s="112">
        <f t="shared" si="0"/>
        <v>115.32822890841103</v>
      </c>
      <c r="G8" s="112">
        <f t="shared" si="1"/>
        <v>100.87437178590673</v>
      </c>
    </row>
    <row r="9" spans="2:8" ht="31.5" x14ac:dyDescent="0.25">
      <c r="B9" s="114" t="s">
        <v>136</v>
      </c>
      <c r="C9" s="112">
        <v>91973.45</v>
      </c>
      <c r="D9" s="112">
        <v>158254.67000000001</v>
      </c>
      <c r="E9" s="112">
        <v>139812.58300000001</v>
      </c>
      <c r="F9" s="112">
        <f t="shared" si="0"/>
        <v>152.01406819033105</v>
      </c>
      <c r="G9" s="112">
        <f t="shared" si="1"/>
        <v>88.346576439102876</v>
      </c>
    </row>
  </sheetData>
  <mergeCells count="1">
    <mergeCell ref="B2:H2"/>
  </mergeCells>
  <conditionalFormatting sqref="E7:G9">
    <cfRule type="cellIs" dxfId="6" priority="9" operator="lessThan">
      <formula>-0.001</formula>
    </cfRule>
  </conditionalFormatting>
  <conditionalFormatting sqref="F6:G6">
    <cfRule type="cellIs" dxfId="5" priority="8" operator="lessThan">
      <formula>-0.001</formula>
    </cfRule>
  </conditionalFormatting>
  <conditionalFormatting sqref="D6:D9">
    <cfRule type="cellIs" dxfId="4" priority="7" operator="lessThan">
      <formula>-0.001</formula>
    </cfRule>
  </conditionalFormatting>
  <conditionalFormatting sqref="C7:C9">
    <cfRule type="cellIs" dxfId="3" priority="5" operator="lessThan">
      <formula>-0.001</formula>
    </cfRule>
  </conditionalFormatting>
  <conditionalFormatting sqref="C6">
    <cfRule type="cellIs" dxfId="2" priority="4" operator="lessThan">
      <formula>-0.001</formula>
    </cfRule>
  </conditionalFormatting>
  <conditionalFormatting sqref="E6">
    <cfRule type="cellIs" dxfId="1" priority="1" operator="lessThan">
      <formula>-0.001</formula>
    </cfRule>
  </conditionalFormatting>
  <pageMargins left="0.7" right="0.7" top="0.75" bottom="0.75" header="0.3" footer="0.3"/>
  <pageSetup paperSize="9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16"/>
  <sheetViews>
    <sheetView topLeftCell="B1" workbookViewId="0">
      <selection activeCell="M13" sqref="M13"/>
    </sheetView>
  </sheetViews>
  <sheetFormatPr defaultRowHeight="15" x14ac:dyDescent="0.25"/>
  <cols>
    <col min="1" max="1" width="9.140625" style="47"/>
    <col min="2" max="2" width="7.42578125" style="47" bestFit="1" customWidth="1"/>
    <col min="3" max="3" width="8.42578125" style="47" bestFit="1" customWidth="1"/>
    <col min="4" max="4" width="8.42578125" style="47" customWidth="1"/>
    <col min="5" max="5" width="5.42578125" style="47" bestFit="1" customWidth="1"/>
    <col min="6" max="10" width="25.28515625" style="47" customWidth="1"/>
    <col min="11" max="12" width="15.7109375" style="47" customWidth="1"/>
    <col min="13" max="16384" width="9.140625" style="47"/>
  </cols>
  <sheetData>
    <row r="1" spans="2:12" ht="18" customHeight="1" x14ac:dyDescent="0.25"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</row>
    <row r="2" spans="2:12" ht="18" customHeight="1" x14ac:dyDescent="0.25">
      <c r="B2" s="243" t="s">
        <v>50</v>
      </c>
      <c r="C2" s="243"/>
      <c r="D2" s="243"/>
      <c r="E2" s="243"/>
      <c r="F2" s="243"/>
      <c r="G2" s="243"/>
      <c r="H2" s="243"/>
      <c r="I2" s="243"/>
      <c r="J2" s="243"/>
      <c r="K2" s="243"/>
      <c r="L2" s="243"/>
    </row>
    <row r="3" spans="2:12" ht="15.75" customHeight="1" x14ac:dyDescent="0.25">
      <c r="B3" s="243" t="s">
        <v>30</v>
      </c>
      <c r="C3" s="243"/>
      <c r="D3" s="243"/>
      <c r="E3" s="243"/>
      <c r="F3" s="243"/>
      <c r="G3" s="243"/>
      <c r="H3" s="243"/>
      <c r="I3" s="243"/>
      <c r="J3" s="243"/>
      <c r="K3" s="243"/>
      <c r="L3" s="243"/>
    </row>
    <row r="4" spans="2:12" ht="18.75" x14ac:dyDescent="0.25">
      <c r="B4" s="44"/>
      <c r="C4" s="44"/>
      <c r="D4" s="44"/>
      <c r="E4" s="44"/>
      <c r="F4" s="44"/>
      <c r="G4" s="44"/>
      <c r="H4" s="44"/>
      <c r="I4" s="44"/>
      <c r="J4" s="175"/>
      <c r="K4" s="175"/>
      <c r="L4" s="175"/>
    </row>
    <row r="5" spans="2:12" ht="25.5" customHeight="1" x14ac:dyDescent="0.25">
      <c r="B5" s="244" t="s">
        <v>6</v>
      </c>
      <c r="C5" s="245"/>
      <c r="D5" s="245"/>
      <c r="E5" s="245"/>
      <c r="F5" s="246"/>
      <c r="G5" s="48" t="s">
        <v>71</v>
      </c>
      <c r="H5" s="176" t="s">
        <v>238</v>
      </c>
      <c r="I5" s="48" t="s">
        <v>239</v>
      </c>
      <c r="J5" s="48" t="s">
        <v>15</v>
      </c>
      <c r="K5" s="48" t="s">
        <v>36</v>
      </c>
    </row>
    <row r="6" spans="2:12" x14ac:dyDescent="0.25">
      <c r="B6" s="244"/>
      <c r="C6" s="245"/>
      <c r="D6" s="245"/>
      <c r="E6" s="245"/>
      <c r="F6" s="246"/>
      <c r="G6" s="48">
        <v>1</v>
      </c>
      <c r="H6" s="48">
        <v>2</v>
      </c>
      <c r="I6" s="48">
        <v>3</v>
      </c>
      <c r="J6" s="48" t="s">
        <v>137</v>
      </c>
      <c r="K6" s="48" t="s">
        <v>138</v>
      </c>
    </row>
    <row r="7" spans="2:12" ht="25.5" x14ac:dyDescent="0.25">
      <c r="B7" s="202">
        <v>8</v>
      </c>
      <c r="C7" s="202"/>
      <c r="D7" s="202"/>
      <c r="E7" s="202"/>
      <c r="F7" s="202" t="s">
        <v>7</v>
      </c>
      <c r="G7" s="203">
        <v>0</v>
      </c>
      <c r="H7" s="203">
        <v>0</v>
      </c>
      <c r="I7" s="14">
        <v>0</v>
      </c>
      <c r="J7" s="14" t="s">
        <v>139</v>
      </c>
      <c r="K7" s="14" t="s">
        <v>139</v>
      </c>
    </row>
    <row r="8" spans="2:12" x14ac:dyDescent="0.25">
      <c r="B8" s="202"/>
      <c r="C8" s="204">
        <v>84</v>
      </c>
      <c r="D8" s="204"/>
      <c r="E8" s="204"/>
      <c r="F8" s="204" t="s">
        <v>12</v>
      </c>
      <c r="G8" s="205"/>
      <c r="H8" s="205"/>
      <c r="I8" s="42"/>
      <c r="J8" s="42"/>
      <c r="K8" s="42"/>
    </row>
    <row r="9" spans="2:12" ht="51" x14ac:dyDescent="0.25">
      <c r="B9" s="206"/>
      <c r="C9" s="206"/>
      <c r="D9" s="206">
        <v>841</v>
      </c>
      <c r="E9" s="206"/>
      <c r="F9" s="207" t="s">
        <v>31</v>
      </c>
      <c r="G9" s="205"/>
      <c r="H9" s="205"/>
      <c r="I9" s="42"/>
      <c r="J9" s="42"/>
      <c r="K9" s="42"/>
    </row>
    <row r="10" spans="2:12" ht="25.5" x14ac:dyDescent="0.25">
      <c r="B10" s="206"/>
      <c r="C10" s="206"/>
      <c r="D10" s="206"/>
      <c r="E10" s="206">
        <v>8413</v>
      </c>
      <c r="F10" s="207" t="s">
        <v>32</v>
      </c>
      <c r="G10" s="205"/>
      <c r="H10" s="205"/>
      <c r="I10" s="42"/>
      <c r="J10" s="42"/>
      <c r="K10" s="42"/>
    </row>
    <row r="11" spans="2:12" x14ac:dyDescent="0.25">
      <c r="B11" s="206"/>
      <c r="C11" s="206"/>
      <c r="D11" s="206"/>
      <c r="E11" s="208" t="s">
        <v>19</v>
      </c>
      <c r="F11" s="209"/>
      <c r="G11" s="205"/>
      <c r="H11" s="205"/>
      <c r="I11" s="42"/>
      <c r="J11" s="42"/>
      <c r="K11" s="42"/>
    </row>
    <row r="12" spans="2:12" ht="25.5" x14ac:dyDescent="0.25">
      <c r="B12" s="210">
        <v>5</v>
      </c>
      <c r="C12" s="211"/>
      <c r="D12" s="211"/>
      <c r="E12" s="211"/>
      <c r="F12" s="212" t="s">
        <v>8</v>
      </c>
      <c r="G12" s="203">
        <v>0</v>
      </c>
      <c r="H12" s="203">
        <v>0</v>
      </c>
      <c r="I12" s="14">
        <v>0</v>
      </c>
      <c r="J12" s="14">
        <v>0</v>
      </c>
      <c r="K12" s="14" t="s">
        <v>139</v>
      </c>
    </row>
    <row r="13" spans="2:12" ht="25.5" x14ac:dyDescent="0.25">
      <c r="B13" s="204"/>
      <c r="C13" s="204">
        <v>54</v>
      </c>
      <c r="D13" s="204"/>
      <c r="E13" s="204"/>
      <c r="F13" s="213" t="s">
        <v>13</v>
      </c>
      <c r="G13" s="205"/>
      <c r="H13" s="205"/>
      <c r="I13" s="42"/>
      <c r="J13" s="42"/>
      <c r="K13" s="42"/>
    </row>
    <row r="14" spans="2:12" ht="63.75" x14ac:dyDescent="0.25">
      <c r="B14" s="204"/>
      <c r="C14" s="204"/>
      <c r="D14" s="204">
        <v>541</v>
      </c>
      <c r="E14" s="207"/>
      <c r="F14" s="207" t="s">
        <v>33</v>
      </c>
      <c r="G14" s="205"/>
      <c r="H14" s="205"/>
      <c r="I14" s="42"/>
      <c r="J14" s="42"/>
      <c r="K14" s="42"/>
    </row>
    <row r="15" spans="2:12" ht="38.25" x14ac:dyDescent="0.25">
      <c r="B15" s="204"/>
      <c r="C15" s="204"/>
      <c r="D15" s="204"/>
      <c r="E15" s="207">
        <v>5413</v>
      </c>
      <c r="F15" s="207" t="s">
        <v>34</v>
      </c>
      <c r="G15" s="205"/>
      <c r="H15" s="205"/>
      <c r="I15" s="42"/>
      <c r="J15" s="42"/>
      <c r="K15" s="42"/>
    </row>
    <row r="16" spans="2:12" x14ac:dyDescent="0.25">
      <c r="B16" s="214" t="s">
        <v>14</v>
      </c>
      <c r="C16" s="211"/>
      <c r="D16" s="211"/>
      <c r="E16" s="211"/>
      <c r="F16" s="212" t="s">
        <v>19</v>
      </c>
      <c r="G16" s="205"/>
      <c r="H16" s="205"/>
      <c r="I16" s="42"/>
      <c r="J16" s="42"/>
      <c r="K16" s="42"/>
    </row>
  </sheetData>
  <mergeCells count="4">
    <mergeCell ref="B5:F5"/>
    <mergeCell ref="B2:L2"/>
    <mergeCell ref="B3:L3"/>
    <mergeCell ref="B6:F6"/>
  </mergeCells>
  <pageMargins left="0.7" right="0.7" top="0.75" bottom="0.75" header="0.3" footer="0.3"/>
  <pageSetup paperSize="9" scale="6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05"/>
  <sheetViews>
    <sheetView topLeftCell="A319" workbookViewId="0">
      <selection activeCell="L14" sqref="L14"/>
    </sheetView>
  </sheetViews>
  <sheetFormatPr defaultRowHeight="15" x14ac:dyDescent="0.25"/>
  <cols>
    <col min="1" max="1" width="9.140625" style="47"/>
    <col min="2" max="2" width="7.42578125" style="47" bestFit="1" customWidth="1"/>
    <col min="3" max="3" width="4.42578125" style="47" customWidth="1"/>
    <col min="4" max="4" width="6.7109375" style="47" hidden="1" customWidth="1"/>
    <col min="5" max="5" width="81.28515625" style="47" customWidth="1"/>
    <col min="6" max="7" width="25.28515625" style="85" customWidth="1"/>
    <col min="8" max="8" width="15.7109375" style="85" customWidth="1"/>
    <col min="9" max="16384" width="9.140625" style="47"/>
  </cols>
  <sheetData>
    <row r="1" spans="2:8" ht="18.75" x14ac:dyDescent="0.25">
      <c r="B1" s="44"/>
      <c r="C1" s="44"/>
      <c r="D1" s="44"/>
      <c r="E1" s="44"/>
      <c r="F1" s="45"/>
      <c r="G1" s="45"/>
      <c r="H1" s="46"/>
    </row>
    <row r="2" spans="2:8" s="38" customFormat="1" ht="18" customHeight="1" x14ac:dyDescent="0.3">
      <c r="B2" s="242" t="s">
        <v>9</v>
      </c>
      <c r="C2" s="251"/>
      <c r="D2" s="251"/>
      <c r="E2" s="251"/>
      <c r="F2" s="251"/>
      <c r="G2" s="251"/>
      <c r="H2" s="251"/>
    </row>
    <row r="3" spans="2:8" s="38" customFormat="1" ht="18.75" x14ac:dyDescent="0.3">
      <c r="B3" s="44"/>
      <c r="C3" s="44"/>
      <c r="D3" s="44"/>
      <c r="E3" s="44"/>
      <c r="F3" s="45"/>
      <c r="G3" s="45"/>
      <c r="H3" s="103"/>
    </row>
    <row r="4" spans="2:8" s="38" customFormat="1" ht="18.75" x14ac:dyDescent="0.3">
      <c r="B4" s="252" t="s">
        <v>51</v>
      </c>
      <c r="C4" s="252"/>
      <c r="D4" s="252"/>
      <c r="E4" s="252"/>
      <c r="F4" s="252"/>
      <c r="G4" s="252"/>
      <c r="H4" s="252"/>
    </row>
    <row r="5" spans="2:8" ht="18.75" x14ac:dyDescent="0.25">
      <c r="B5" s="44"/>
      <c r="C5" s="44"/>
      <c r="D5" s="44"/>
      <c r="E5" s="44"/>
      <c r="F5" s="45"/>
      <c r="G5" s="45"/>
      <c r="H5" s="46"/>
    </row>
    <row r="6" spans="2:8" ht="30" x14ac:dyDescent="0.25">
      <c r="B6" s="253" t="s">
        <v>6</v>
      </c>
      <c r="C6" s="254"/>
      <c r="D6" s="254"/>
      <c r="E6" s="255"/>
      <c r="F6" s="101" t="s">
        <v>238</v>
      </c>
      <c r="G6" s="101" t="s">
        <v>257</v>
      </c>
      <c r="H6" s="101" t="s">
        <v>36</v>
      </c>
    </row>
    <row r="7" spans="2:8" s="13" customFormat="1" ht="15.75" customHeight="1" x14ac:dyDescent="0.2">
      <c r="B7" s="256"/>
      <c r="C7" s="257"/>
      <c r="D7" s="257"/>
      <c r="E7" s="258"/>
      <c r="F7" s="50">
        <v>1</v>
      </c>
      <c r="G7" s="50">
        <v>2</v>
      </c>
      <c r="H7" s="50" t="s">
        <v>219</v>
      </c>
    </row>
    <row r="8" spans="2:8" s="96" customFormat="1" ht="30" customHeight="1" x14ac:dyDescent="0.25">
      <c r="B8" s="259" t="s">
        <v>143</v>
      </c>
      <c r="C8" s="260"/>
      <c r="D8" s="260"/>
      <c r="E8" s="261"/>
      <c r="F8" s="53"/>
      <c r="G8" s="55"/>
      <c r="H8" s="55"/>
    </row>
    <row r="9" spans="2:8" s="96" customFormat="1" ht="30" customHeight="1" x14ac:dyDescent="0.25">
      <c r="B9" s="97" t="s">
        <v>144</v>
      </c>
      <c r="C9" s="262" t="s">
        <v>145</v>
      </c>
      <c r="D9" s="263"/>
      <c r="E9" s="264"/>
      <c r="F9" s="51">
        <f>+SUM(F10:F15)</f>
        <v>2543810.83</v>
      </c>
      <c r="G9" s="51">
        <f>+SUM(G10:G15)</f>
        <v>2546227.37</v>
      </c>
      <c r="H9" s="52">
        <f>(G9/F9)*100</f>
        <v>100.09499684377082</v>
      </c>
    </row>
    <row r="10" spans="2:8" s="96" customFormat="1" ht="30" customHeight="1" x14ac:dyDescent="0.25">
      <c r="B10" s="97" t="s">
        <v>146</v>
      </c>
      <c r="C10" s="98"/>
      <c r="D10" s="99"/>
      <c r="E10" s="100"/>
      <c r="F10" s="53">
        <v>73145.98</v>
      </c>
      <c r="G10" s="54">
        <f>1722.81+729.96+45600+1800+1314.5+13164.16+6843.49</f>
        <v>71174.92</v>
      </c>
      <c r="H10" s="55">
        <f t="shared" ref="H10:H14" si="0">(G10/F10)*100</f>
        <v>97.305306457032913</v>
      </c>
    </row>
    <row r="11" spans="2:8" s="96" customFormat="1" ht="30" customHeight="1" x14ac:dyDescent="0.25">
      <c r="B11" s="97" t="s">
        <v>147</v>
      </c>
      <c r="C11" s="98"/>
      <c r="D11" s="99"/>
      <c r="E11" s="100"/>
      <c r="F11" s="53">
        <v>4114.97</v>
      </c>
      <c r="G11" s="54">
        <v>1260.8799999999999</v>
      </c>
      <c r="H11" s="55">
        <f t="shared" si="0"/>
        <v>30.641292646118924</v>
      </c>
    </row>
    <row r="12" spans="2:8" s="96" customFormat="1" ht="30" customHeight="1" x14ac:dyDescent="0.25">
      <c r="B12" s="97" t="s">
        <v>148</v>
      </c>
      <c r="C12" s="98"/>
      <c r="D12" s="99"/>
      <c r="E12" s="100"/>
      <c r="F12" s="53">
        <v>193198.56</v>
      </c>
      <c r="G12" s="54">
        <v>178139.38000000003</v>
      </c>
      <c r="H12" s="55">
        <f t="shared" si="0"/>
        <v>92.205335277861295</v>
      </c>
    </row>
    <row r="13" spans="2:8" s="96" customFormat="1" ht="30" customHeight="1" x14ac:dyDescent="0.25">
      <c r="B13" s="97" t="s">
        <v>149</v>
      </c>
      <c r="C13" s="98"/>
      <c r="D13" s="99"/>
      <c r="E13" s="100"/>
      <c r="F13" s="53">
        <v>2256071.69</v>
      </c>
      <c r="G13" s="55">
        <v>2282277.86</v>
      </c>
      <c r="H13" s="55">
        <f t="shared" si="0"/>
        <v>101.16158409842019</v>
      </c>
    </row>
    <row r="14" spans="2:8" s="96" customFormat="1" ht="30" customHeight="1" x14ac:dyDescent="0.25">
      <c r="B14" s="97" t="s">
        <v>150</v>
      </c>
      <c r="C14" s="98"/>
      <c r="D14" s="99"/>
      <c r="E14" s="100"/>
      <c r="F14" s="53">
        <v>17279.63</v>
      </c>
      <c r="G14" s="54">
        <v>13374.330000000002</v>
      </c>
      <c r="H14" s="55">
        <f t="shared" si="0"/>
        <v>77.399400334382165</v>
      </c>
    </row>
    <row r="15" spans="2:8" s="96" customFormat="1" ht="30" customHeight="1" x14ac:dyDescent="0.25">
      <c r="B15" s="97" t="s">
        <v>151</v>
      </c>
      <c r="C15" s="98"/>
      <c r="D15" s="99"/>
      <c r="E15" s="100"/>
      <c r="F15" s="53" t="s">
        <v>152</v>
      </c>
      <c r="G15" s="55" t="s">
        <v>152</v>
      </c>
      <c r="H15" s="55" t="s">
        <v>139</v>
      </c>
    </row>
    <row r="16" spans="2:8" ht="20.100000000000001" customHeight="1" x14ac:dyDescent="0.3">
      <c r="B16" s="56" t="s">
        <v>153</v>
      </c>
      <c r="C16" s="56"/>
      <c r="D16" s="56"/>
      <c r="E16" s="56"/>
      <c r="F16" s="81">
        <f>+F17+F25+F33+F48+F64+F77+F82+F91+F144+F174+F177</f>
        <v>160717.17000000001</v>
      </c>
      <c r="G16" s="81">
        <f>+G17+G25+G33+G48+G64+G78+G82+G91+G144</f>
        <v>139812.57999999999</v>
      </c>
      <c r="H16" s="81">
        <f>G16/F16*100</f>
        <v>86.992932989051496</v>
      </c>
    </row>
    <row r="17" spans="2:8" ht="15" customHeight="1" x14ac:dyDescent="0.25">
      <c r="B17" s="60" t="s">
        <v>154</v>
      </c>
      <c r="C17" s="60"/>
      <c r="D17" s="60"/>
      <c r="E17" s="60"/>
      <c r="F17" s="64">
        <v>1722.81</v>
      </c>
      <c r="G17" s="64">
        <v>1722.81</v>
      </c>
      <c r="H17" s="64">
        <f>G17/F17*100</f>
        <v>100</v>
      </c>
    </row>
    <row r="18" spans="2:8" ht="15" customHeight="1" x14ac:dyDescent="0.25">
      <c r="B18" s="71" t="s">
        <v>155</v>
      </c>
      <c r="C18" s="72"/>
      <c r="D18" s="72"/>
      <c r="E18" s="72"/>
      <c r="F18" s="58"/>
      <c r="G18" s="58"/>
      <c r="H18" s="58"/>
    </row>
    <row r="19" spans="2:8" ht="15" customHeight="1" x14ac:dyDescent="0.25">
      <c r="B19" s="42">
        <v>3</v>
      </c>
      <c r="C19" s="249" t="s">
        <v>156</v>
      </c>
      <c r="D19" s="248"/>
      <c r="E19" s="248"/>
      <c r="F19" s="58">
        <v>1722.81</v>
      </c>
      <c r="G19" s="58">
        <v>1722.81</v>
      </c>
      <c r="H19" s="58">
        <f>G19/F19*100</f>
        <v>100</v>
      </c>
    </row>
    <row r="20" spans="2:8" ht="15" customHeight="1" x14ac:dyDescent="0.25">
      <c r="B20" s="42">
        <v>32</v>
      </c>
      <c r="C20" s="249" t="s">
        <v>157</v>
      </c>
      <c r="D20" s="248"/>
      <c r="E20" s="248"/>
      <c r="F20" s="59">
        <v>1722.81</v>
      </c>
      <c r="G20" s="59">
        <v>1722.81</v>
      </c>
      <c r="H20" s="59"/>
    </row>
    <row r="21" spans="2:8" ht="15" customHeight="1" x14ac:dyDescent="0.25">
      <c r="B21" s="42">
        <v>323</v>
      </c>
      <c r="C21" s="249" t="s">
        <v>158</v>
      </c>
      <c r="D21" s="248"/>
      <c r="E21" s="248"/>
      <c r="F21" s="59">
        <v>1722.81</v>
      </c>
      <c r="G21" s="59">
        <v>1722.81</v>
      </c>
      <c r="H21" s="59"/>
    </row>
    <row r="22" spans="2:8" ht="15" customHeight="1" x14ac:dyDescent="0.25">
      <c r="B22" s="42">
        <v>3231</v>
      </c>
      <c r="C22" s="249" t="s">
        <v>159</v>
      </c>
      <c r="D22" s="248"/>
      <c r="E22" s="248"/>
      <c r="F22" s="59">
        <v>500</v>
      </c>
      <c r="G22" s="59">
        <v>500</v>
      </c>
      <c r="H22" s="59"/>
    </row>
    <row r="23" spans="2:8" ht="15" customHeight="1" x14ac:dyDescent="0.25">
      <c r="B23" s="42">
        <v>3238</v>
      </c>
      <c r="C23" s="249" t="s">
        <v>258</v>
      </c>
      <c r="D23" s="248"/>
      <c r="E23" s="248"/>
      <c r="F23" s="59">
        <v>1082.81</v>
      </c>
      <c r="G23" s="59">
        <v>1082.81</v>
      </c>
      <c r="H23" s="59"/>
    </row>
    <row r="24" spans="2:8" ht="15" customHeight="1" x14ac:dyDescent="0.25">
      <c r="B24" s="42">
        <v>3291</v>
      </c>
      <c r="C24" s="249" t="s">
        <v>259</v>
      </c>
      <c r="D24" s="248"/>
      <c r="E24" s="248"/>
      <c r="F24" s="59">
        <v>140</v>
      </c>
      <c r="G24" s="59">
        <v>140</v>
      </c>
      <c r="H24" s="59"/>
    </row>
    <row r="25" spans="2:8" ht="15" customHeight="1" x14ac:dyDescent="0.25">
      <c r="B25" s="60" t="s">
        <v>160</v>
      </c>
      <c r="C25" s="60"/>
      <c r="D25" s="60"/>
      <c r="E25" s="60"/>
      <c r="F25" s="64" t="s">
        <v>161</v>
      </c>
      <c r="G25" s="64" t="s">
        <v>161</v>
      </c>
      <c r="H25" s="64">
        <f>G25/F25*100</f>
        <v>100</v>
      </c>
    </row>
    <row r="26" spans="2:8" ht="15" customHeight="1" x14ac:dyDescent="0.25">
      <c r="B26" s="71" t="s">
        <v>155</v>
      </c>
      <c r="C26" s="72"/>
      <c r="D26" s="72"/>
      <c r="E26" s="72"/>
      <c r="F26" s="62" t="s">
        <v>161</v>
      </c>
      <c r="G26" s="62" t="s">
        <v>161</v>
      </c>
      <c r="H26" s="58">
        <v>100</v>
      </c>
    </row>
    <row r="27" spans="2:8" ht="15" customHeight="1" x14ac:dyDescent="0.25">
      <c r="B27" s="42">
        <v>3</v>
      </c>
      <c r="C27" s="42" t="s">
        <v>156</v>
      </c>
      <c r="D27" s="42"/>
      <c r="E27" s="42"/>
      <c r="F27" s="63" t="s">
        <v>161</v>
      </c>
      <c r="G27" s="59" t="s">
        <v>161</v>
      </c>
      <c r="H27" s="59"/>
    </row>
    <row r="28" spans="2:8" ht="15" customHeight="1" x14ac:dyDescent="0.25">
      <c r="B28" s="42">
        <v>31</v>
      </c>
      <c r="C28" s="42" t="s">
        <v>162</v>
      </c>
      <c r="D28" s="42"/>
      <c r="E28" s="42"/>
      <c r="F28" s="63" t="s">
        <v>161</v>
      </c>
      <c r="G28" s="59" t="s">
        <v>161</v>
      </c>
      <c r="H28" s="59"/>
    </row>
    <row r="29" spans="2:8" ht="15" customHeight="1" x14ac:dyDescent="0.25">
      <c r="B29" s="42">
        <v>311</v>
      </c>
      <c r="C29" s="42" t="s">
        <v>163</v>
      </c>
      <c r="D29" s="42"/>
      <c r="E29" s="42"/>
      <c r="F29" s="59" t="s">
        <v>139</v>
      </c>
      <c r="G29" s="59">
        <v>626.55999999999995</v>
      </c>
      <c r="H29" s="59"/>
    </row>
    <row r="30" spans="2:8" ht="15" customHeight="1" x14ac:dyDescent="0.25">
      <c r="B30" s="42">
        <v>3111</v>
      </c>
      <c r="C30" s="42" t="s">
        <v>164</v>
      </c>
      <c r="D30" s="42"/>
      <c r="E30" s="42"/>
      <c r="F30" s="59" t="s">
        <v>139</v>
      </c>
      <c r="G30" s="59">
        <v>626.55999999999995</v>
      </c>
      <c r="H30" s="59"/>
    </row>
    <row r="31" spans="2:8" ht="15" customHeight="1" x14ac:dyDescent="0.25">
      <c r="B31" s="42">
        <v>313</v>
      </c>
      <c r="C31" s="42" t="s">
        <v>165</v>
      </c>
      <c r="D31" s="42"/>
      <c r="E31" s="42"/>
      <c r="F31" s="59" t="s">
        <v>139</v>
      </c>
      <c r="G31" s="59">
        <v>103.4</v>
      </c>
      <c r="H31" s="59"/>
    </row>
    <row r="32" spans="2:8" ht="15" customHeight="1" x14ac:dyDescent="0.25">
      <c r="B32" s="42">
        <v>3132</v>
      </c>
      <c r="C32" s="42" t="s">
        <v>166</v>
      </c>
      <c r="D32" s="42"/>
      <c r="E32" s="42"/>
      <c r="F32" s="59" t="s">
        <v>139</v>
      </c>
      <c r="G32" s="59">
        <v>103.4</v>
      </c>
      <c r="H32" s="59"/>
    </row>
    <row r="33" spans="1:16384" ht="15" customHeight="1" x14ac:dyDescent="0.25">
      <c r="B33" s="60" t="s">
        <v>167</v>
      </c>
      <c r="C33" s="60"/>
      <c r="D33" s="60"/>
      <c r="E33" s="60"/>
      <c r="F33" s="64">
        <f>+F35+F42</f>
        <v>8814.5499999999993</v>
      </c>
      <c r="G33" s="64">
        <f>+G35+G42</f>
        <v>6843.4900000000007</v>
      </c>
      <c r="H33" s="64">
        <f>G33/F33*100</f>
        <v>77.638563511466856</v>
      </c>
    </row>
    <row r="34" spans="1:16384" ht="15" customHeight="1" x14ac:dyDescent="0.25">
      <c r="B34" s="71" t="s">
        <v>155</v>
      </c>
      <c r="C34" s="72"/>
      <c r="D34" s="72"/>
      <c r="E34" s="72"/>
      <c r="F34" s="58"/>
      <c r="G34" s="58"/>
      <c r="H34" s="58"/>
    </row>
    <row r="35" spans="1:16384" ht="15" customHeight="1" x14ac:dyDescent="0.25">
      <c r="B35" s="42">
        <v>31</v>
      </c>
      <c r="C35" s="43" t="s">
        <v>162</v>
      </c>
      <c r="D35" s="42"/>
      <c r="E35" s="42"/>
      <c r="F35" s="58">
        <v>8072.55</v>
      </c>
      <c r="G35" s="58">
        <f>+G37+G39+G40</f>
        <v>6235.6900000000005</v>
      </c>
      <c r="H35" s="58">
        <f>G35/F35*100</f>
        <v>77.245603929365572</v>
      </c>
    </row>
    <row r="36" spans="1:16384" ht="15" customHeight="1" x14ac:dyDescent="0.25">
      <c r="B36" s="42">
        <v>311</v>
      </c>
      <c r="C36" s="43" t="s">
        <v>163</v>
      </c>
      <c r="D36" s="42"/>
      <c r="E36" s="42"/>
      <c r="F36" s="59"/>
      <c r="G36" s="59">
        <f>2250+2587.5</f>
        <v>4837.5</v>
      </c>
      <c r="H36" s="59"/>
    </row>
    <row r="37" spans="1:16384" ht="15" customHeight="1" x14ac:dyDescent="0.25">
      <c r="B37" s="42">
        <v>3111</v>
      </c>
      <c r="C37" s="43" t="s">
        <v>164</v>
      </c>
      <c r="D37" s="42"/>
      <c r="E37" s="42"/>
      <c r="F37" s="59"/>
      <c r="G37" s="59">
        <f>2250+2587.5</f>
        <v>4837.5</v>
      </c>
      <c r="H37" s="59"/>
    </row>
    <row r="38" spans="1:16384" ht="15" customHeight="1" x14ac:dyDescent="0.25">
      <c r="B38" s="42">
        <v>312</v>
      </c>
      <c r="C38" s="43" t="s">
        <v>177</v>
      </c>
      <c r="D38" s="42"/>
      <c r="E38" s="42"/>
      <c r="F38" s="59"/>
      <c r="G38" s="65">
        <v>600</v>
      </c>
      <c r="H38" s="59"/>
    </row>
    <row r="39" spans="1:16384" ht="15" customHeight="1" x14ac:dyDescent="0.25">
      <c r="B39" s="42">
        <v>3121</v>
      </c>
      <c r="C39" s="43" t="s">
        <v>177</v>
      </c>
      <c r="D39" s="42"/>
      <c r="E39" s="42"/>
      <c r="F39" s="59"/>
      <c r="G39" s="59">
        <v>600</v>
      </c>
      <c r="H39" s="59"/>
    </row>
    <row r="40" spans="1:16384" ht="15" customHeight="1" x14ac:dyDescent="0.25">
      <c r="B40" s="42">
        <v>313</v>
      </c>
      <c r="C40" s="42" t="s">
        <v>165</v>
      </c>
      <c r="D40" s="42"/>
      <c r="E40" s="42"/>
      <c r="F40" s="59"/>
      <c r="G40" s="65">
        <f>371.25+426.94</f>
        <v>798.19</v>
      </c>
      <c r="H40" s="59"/>
    </row>
    <row r="41" spans="1:16384" ht="15" customHeight="1" x14ac:dyDescent="0.25">
      <c r="B41" s="42">
        <v>3132</v>
      </c>
      <c r="C41" s="42" t="s">
        <v>166</v>
      </c>
      <c r="D41" s="42"/>
      <c r="E41" s="42"/>
      <c r="F41" s="59"/>
      <c r="G41" s="59">
        <f>371.25+426.94</f>
        <v>798.19</v>
      </c>
      <c r="H41" s="58"/>
    </row>
    <row r="42" spans="1:16384" ht="15" customHeight="1" x14ac:dyDescent="0.25">
      <c r="B42" s="43">
        <v>32</v>
      </c>
      <c r="C42" s="42" t="s">
        <v>157</v>
      </c>
      <c r="D42" s="42"/>
      <c r="E42" s="42"/>
      <c r="F42" s="58">
        <v>742</v>
      </c>
      <c r="G42" s="58">
        <v>607.79999999999995</v>
      </c>
      <c r="H42" s="58">
        <f>G42/F42*100</f>
        <v>81.913746630727758</v>
      </c>
    </row>
    <row r="43" spans="1:16384" ht="15" customHeight="1" x14ac:dyDescent="0.25">
      <c r="B43" s="43">
        <v>321</v>
      </c>
      <c r="C43" s="42" t="s">
        <v>21</v>
      </c>
      <c r="D43" s="42"/>
      <c r="E43" s="42"/>
      <c r="F43" s="59"/>
      <c r="G43" s="59">
        <f>+G44+G45</f>
        <v>564</v>
      </c>
      <c r="H43" s="59"/>
    </row>
    <row r="44" spans="1:16384" ht="15" customHeight="1" x14ac:dyDescent="0.25">
      <c r="B44" s="43">
        <v>3211</v>
      </c>
      <c r="C44" s="42" t="s">
        <v>22</v>
      </c>
      <c r="D44" s="42"/>
      <c r="E44" s="42"/>
      <c r="F44" s="59"/>
      <c r="G44" s="59">
        <v>30</v>
      </c>
      <c r="H44" s="59"/>
    </row>
    <row r="45" spans="1:16384" ht="15" customHeight="1" x14ac:dyDescent="0.25">
      <c r="B45" s="43">
        <v>3212</v>
      </c>
      <c r="C45" s="42" t="s">
        <v>217</v>
      </c>
      <c r="D45" s="42"/>
      <c r="E45" s="42"/>
      <c r="F45" s="59"/>
      <c r="G45" s="59">
        <f>178+178+178</f>
        <v>534</v>
      </c>
      <c r="H45" s="59"/>
    </row>
    <row r="46" spans="1:16384" ht="15" customHeight="1" x14ac:dyDescent="0.25">
      <c r="B46" s="43">
        <v>323</v>
      </c>
      <c r="C46" s="42" t="s">
        <v>268</v>
      </c>
      <c r="D46" s="42"/>
      <c r="E46" s="42"/>
      <c r="F46" s="59"/>
      <c r="G46" s="65">
        <v>43.8</v>
      </c>
      <c r="H46" s="59"/>
    </row>
    <row r="47" spans="1:16384" ht="15" customHeight="1" x14ac:dyDescent="0.25">
      <c r="A47" s="270"/>
      <c r="B47" s="42">
        <v>3236</v>
      </c>
      <c r="C47" s="42" t="s">
        <v>218</v>
      </c>
      <c r="D47" s="42"/>
      <c r="E47" s="42"/>
      <c r="F47" s="59"/>
      <c r="G47" s="59">
        <v>43.8</v>
      </c>
      <c r="H47" s="59"/>
    </row>
    <row r="48" spans="1:16384" ht="15" customHeight="1" x14ac:dyDescent="0.25">
      <c r="A48" s="67"/>
      <c r="B48" s="60" t="s">
        <v>260</v>
      </c>
      <c r="C48" s="60"/>
      <c r="D48" s="60"/>
      <c r="E48" s="60"/>
      <c r="F48" s="64">
        <v>51500</v>
      </c>
      <c r="G48" s="64">
        <v>53540</v>
      </c>
      <c r="H48" s="64">
        <f>G48/F48*100</f>
        <v>103.96116504854369</v>
      </c>
      <c r="L48" s="247"/>
      <c r="M48" s="247"/>
      <c r="N48" s="247"/>
      <c r="O48" s="247"/>
      <c r="P48" s="247"/>
      <c r="Q48" s="247"/>
      <c r="R48" s="247"/>
      <c r="S48" s="247"/>
      <c r="T48" s="247"/>
      <c r="U48" s="247"/>
      <c r="V48" s="247"/>
      <c r="W48" s="247"/>
      <c r="X48" s="247"/>
      <c r="Y48" s="247"/>
      <c r="Z48" s="247"/>
      <c r="AA48" s="247"/>
      <c r="AB48" s="247"/>
      <c r="AC48" s="247"/>
      <c r="AD48" s="247"/>
      <c r="AE48" s="247"/>
      <c r="AF48" s="247"/>
      <c r="AG48" s="247"/>
      <c r="AH48" s="247"/>
      <c r="AI48" s="247"/>
      <c r="AJ48" s="247"/>
      <c r="AK48" s="247"/>
      <c r="AL48" s="247"/>
      <c r="AM48" s="247"/>
      <c r="AN48" s="247"/>
      <c r="AO48" s="247"/>
      <c r="AP48" s="247"/>
      <c r="AQ48" s="247"/>
      <c r="AR48" s="247"/>
      <c r="AS48" s="247"/>
      <c r="AT48" s="247"/>
      <c r="AU48" s="247"/>
      <c r="AV48" s="247"/>
      <c r="AW48" s="247"/>
      <c r="AX48" s="247"/>
      <c r="AY48" s="247"/>
      <c r="AZ48" s="247"/>
      <c r="BA48" s="247"/>
      <c r="BB48" s="247"/>
      <c r="BC48" s="247"/>
      <c r="BD48" s="247"/>
      <c r="BE48" s="247"/>
      <c r="BF48" s="247"/>
      <c r="BG48" s="247"/>
      <c r="BH48" s="247"/>
      <c r="BI48" s="247"/>
      <c r="BJ48" s="247"/>
      <c r="BK48" s="247"/>
      <c r="BL48" s="247"/>
      <c r="BM48" s="247"/>
      <c r="BN48" s="247"/>
      <c r="BO48" s="247"/>
      <c r="BP48" s="247"/>
      <c r="BQ48" s="247"/>
      <c r="BR48" s="247"/>
      <c r="BS48" s="247"/>
      <c r="BT48" s="247"/>
      <c r="BU48" s="247"/>
      <c r="BV48" s="247"/>
      <c r="BW48" s="247"/>
      <c r="BX48" s="247"/>
      <c r="BY48" s="247"/>
      <c r="BZ48" s="247"/>
      <c r="CA48" s="247"/>
      <c r="CB48" s="247"/>
      <c r="CC48" s="247"/>
      <c r="CD48" s="247"/>
      <c r="CE48" s="247"/>
      <c r="CF48" s="247"/>
      <c r="CG48" s="247"/>
      <c r="CH48" s="247"/>
      <c r="CI48" s="247"/>
      <c r="CJ48" s="247"/>
      <c r="CK48" s="247"/>
      <c r="CL48" s="247"/>
      <c r="CM48" s="247"/>
      <c r="CN48" s="247"/>
      <c r="CO48" s="247"/>
      <c r="CP48" s="247"/>
      <c r="CQ48" s="247"/>
      <c r="CR48" s="247"/>
      <c r="CS48" s="247"/>
      <c r="CT48" s="247"/>
      <c r="CU48" s="247"/>
      <c r="CV48" s="247"/>
      <c r="CW48" s="247"/>
      <c r="CX48" s="247"/>
      <c r="CY48" s="247"/>
      <c r="CZ48" s="247"/>
      <c r="DA48" s="247"/>
      <c r="DB48" s="247"/>
      <c r="DC48" s="247"/>
      <c r="DD48" s="247"/>
      <c r="DE48" s="247"/>
      <c r="DF48" s="247"/>
      <c r="DG48" s="247"/>
      <c r="DH48" s="247"/>
      <c r="DI48" s="247"/>
      <c r="DJ48" s="247"/>
      <c r="DK48" s="247"/>
      <c r="DL48" s="247"/>
      <c r="DM48" s="247"/>
      <c r="DN48" s="247"/>
      <c r="DO48" s="247"/>
      <c r="DP48" s="247"/>
      <c r="DQ48" s="247"/>
      <c r="DR48" s="247"/>
      <c r="DS48" s="247"/>
      <c r="DT48" s="247"/>
      <c r="DU48" s="247"/>
      <c r="DV48" s="247"/>
      <c r="DW48" s="247"/>
      <c r="DX48" s="247"/>
      <c r="DY48" s="247"/>
      <c r="DZ48" s="247"/>
      <c r="EA48" s="247"/>
      <c r="EB48" s="247"/>
      <c r="EC48" s="247"/>
      <c r="ED48" s="247"/>
      <c r="EE48" s="247"/>
      <c r="EF48" s="247"/>
      <c r="EG48" s="247"/>
      <c r="EH48" s="247"/>
      <c r="EI48" s="247"/>
      <c r="EJ48" s="247"/>
      <c r="EK48" s="247"/>
      <c r="EL48" s="247"/>
      <c r="EM48" s="247"/>
      <c r="EN48" s="247"/>
      <c r="EO48" s="247"/>
      <c r="EP48" s="247"/>
      <c r="EQ48" s="247"/>
      <c r="ER48" s="247"/>
      <c r="ES48" s="247"/>
      <c r="ET48" s="247"/>
      <c r="EU48" s="247"/>
      <c r="EV48" s="247"/>
      <c r="EW48" s="247"/>
      <c r="EX48" s="247"/>
      <c r="EY48" s="247"/>
      <c r="EZ48" s="247"/>
      <c r="FA48" s="247"/>
      <c r="FB48" s="247"/>
      <c r="FC48" s="247"/>
      <c r="FD48" s="247"/>
      <c r="FE48" s="247"/>
      <c r="FF48" s="247"/>
      <c r="FG48" s="247"/>
      <c r="FH48" s="247"/>
      <c r="FI48" s="247"/>
      <c r="FJ48" s="247"/>
      <c r="FK48" s="247"/>
      <c r="FL48" s="247"/>
      <c r="FM48" s="247"/>
      <c r="FN48" s="247"/>
      <c r="FO48" s="247"/>
      <c r="FP48" s="247"/>
      <c r="FQ48" s="247"/>
      <c r="FR48" s="247"/>
      <c r="FS48" s="247"/>
      <c r="FT48" s="247"/>
      <c r="FU48" s="247"/>
      <c r="FV48" s="247"/>
      <c r="FW48" s="247"/>
      <c r="FX48" s="247"/>
      <c r="FY48" s="247"/>
      <c r="FZ48" s="247"/>
      <c r="GA48" s="247"/>
      <c r="GB48" s="247"/>
      <c r="GC48" s="247"/>
      <c r="GD48" s="247"/>
      <c r="GE48" s="247"/>
      <c r="GF48" s="247"/>
      <c r="GG48" s="247"/>
      <c r="GH48" s="247"/>
      <c r="GI48" s="247"/>
      <c r="GJ48" s="247"/>
      <c r="GK48" s="247"/>
      <c r="GL48" s="247"/>
      <c r="GM48" s="247"/>
      <c r="GN48" s="247"/>
      <c r="GO48" s="247"/>
      <c r="GP48" s="247"/>
      <c r="GQ48" s="247"/>
      <c r="GR48" s="247"/>
      <c r="GS48" s="247"/>
      <c r="GT48" s="247"/>
      <c r="GU48" s="247"/>
      <c r="GV48" s="247"/>
      <c r="GW48" s="247"/>
      <c r="GX48" s="247"/>
      <c r="GY48" s="247"/>
      <c r="GZ48" s="247"/>
      <c r="HA48" s="247"/>
      <c r="HB48" s="247"/>
      <c r="HC48" s="247"/>
      <c r="HD48" s="247"/>
      <c r="HE48" s="247"/>
      <c r="HF48" s="247"/>
      <c r="HG48" s="247"/>
      <c r="HH48" s="247"/>
      <c r="HI48" s="247"/>
      <c r="HJ48" s="247"/>
      <c r="HK48" s="247"/>
      <c r="HL48" s="247"/>
      <c r="HM48" s="247"/>
      <c r="HN48" s="247"/>
      <c r="HO48" s="247"/>
      <c r="HP48" s="247"/>
      <c r="HQ48" s="247"/>
      <c r="HR48" s="247"/>
      <c r="HS48" s="247"/>
      <c r="HT48" s="247"/>
      <c r="HU48" s="247"/>
      <c r="HV48" s="247"/>
      <c r="HW48" s="247"/>
      <c r="HX48" s="247"/>
      <c r="HY48" s="247"/>
      <c r="HZ48" s="247"/>
      <c r="IA48" s="247"/>
      <c r="IB48" s="247"/>
      <c r="IC48" s="247"/>
      <c r="ID48" s="247"/>
      <c r="IE48" s="247"/>
      <c r="IF48" s="247"/>
      <c r="IG48" s="247"/>
      <c r="IH48" s="247"/>
      <c r="II48" s="247"/>
      <c r="IJ48" s="247"/>
      <c r="IK48" s="247"/>
      <c r="IL48" s="247"/>
      <c r="IM48" s="247"/>
      <c r="IN48" s="247"/>
      <c r="IO48" s="247"/>
      <c r="IP48" s="247"/>
      <c r="IQ48" s="247"/>
      <c r="IR48" s="247"/>
      <c r="IS48" s="247"/>
      <c r="IT48" s="247"/>
      <c r="IU48" s="247"/>
      <c r="IV48" s="247"/>
      <c r="IW48" s="247"/>
      <c r="IX48" s="247"/>
      <c r="IY48" s="247"/>
      <c r="IZ48" s="247"/>
      <c r="JA48" s="247"/>
      <c r="JB48" s="247"/>
      <c r="JC48" s="247"/>
      <c r="JD48" s="247"/>
      <c r="JE48" s="247"/>
      <c r="JF48" s="247"/>
      <c r="JG48" s="247"/>
      <c r="JH48" s="247"/>
      <c r="JI48" s="247"/>
      <c r="JJ48" s="247"/>
      <c r="JK48" s="247"/>
      <c r="JL48" s="247"/>
      <c r="JM48" s="247"/>
      <c r="JN48" s="247"/>
      <c r="JO48" s="247"/>
      <c r="JP48" s="247"/>
      <c r="JQ48" s="247"/>
      <c r="JR48" s="247"/>
      <c r="JS48" s="247"/>
      <c r="JT48" s="247"/>
      <c r="JU48" s="247"/>
      <c r="JV48" s="247"/>
      <c r="JW48" s="247"/>
      <c r="JX48" s="247"/>
      <c r="JY48" s="247"/>
      <c r="JZ48" s="247"/>
      <c r="KA48" s="247"/>
      <c r="KB48" s="247"/>
      <c r="KC48" s="247"/>
      <c r="KD48" s="247"/>
      <c r="KE48" s="247"/>
      <c r="KF48" s="247"/>
      <c r="KG48" s="247"/>
      <c r="KH48" s="247"/>
      <c r="KI48" s="247"/>
      <c r="KJ48" s="247"/>
      <c r="KK48" s="247"/>
      <c r="KL48" s="247"/>
      <c r="KM48" s="247"/>
      <c r="KN48" s="247"/>
      <c r="KO48" s="247"/>
      <c r="KP48" s="247"/>
      <c r="KQ48" s="247"/>
      <c r="KR48" s="247"/>
      <c r="KS48" s="247"/>
      <c r="KT48" s="247"/>
      <c r="KU48" s="247"/>
      <c r="KV48" s="247"/>
      <c r="KW48" s="247"/>
      <c r="KX48" s="247"/>
      <c r="KY48" s="247"/>
      <c r="KZ48" s="247"/>
      <c r="LA48" s="247"/>
      <c r="LB48" s="247"/>
      <c r="LC48" s="247"/>
      <c r="LD48" s="247"/>
      <c r="LE48" s="247"/>
      <c r="LF48" s="247"/>
      <c r="LG48" s="247"/>
      <c r="LH48" s="247"/>
      <c r="LI48" s="247"/>
      <c r="LJ48" s="247"/>
      <c r="LK48" s="247"/>
      <c r="LL48" s="247"/>
      <c r="LM48" s="247"/>
      <c r="LN48" s="247"/>
      <c r="LO48" s="247"/>
      <c r="LP48" s="247"/>
      <c r="LQ48" s="247"/>
      <c r="LR48" s="247"/>
      <c r="LS48" s="247"/>
      <c r="LT48" s="247"/>
      <c r="LU48" s="247"/>
      <c r="LV48" s="247"/>
      <c r="LW48" s="247"/>
      <c r="LX48" s="247"/>
      <c r="LY48" s="247"/>
      <c r="LZ48" s="247"/>
      <c r="MA48" s="247"/>
      <c r="MB48" s="247"/>
      <c r="MC48" s="247"/>
      <c r="MD48" s="247"/>
      <c r="ME48" s="247"/>
      <c r="MF48" s="247"/>
      <c r="MG48" s="247"/>
      <c r="MH48" s="247"/>
      <c r="MI48" s="247"/>
      <c r="MJ48" s="247"/>
      <c r="MK48" s="247"/>
      <c r="ML48" s="247"/>
      <c r="MM48" s="247"/>
      <c r="MN48" s="247"/>
      <c r="MO48" s="247"/>
      <c r="MP48" s="247"/>
      <c r="MQ48" s="247"/>
      <c r="MR48" s="247"/>
      <c r="MS48" s="247"/>
      <c r="MT48" s="247"/>
      <c r="MU48" s="247"/>
      <c r="MV48" s="247"/>
      <c r="MW48" s="247"/>
      <c r="MX48" s="247"/>
      <c r="MY48" s="247"/>
      <c r="MZ48" s="247"/>
      <c r="NA48" s="247"/>
      <c r="NB48" s="247"/>
      <c r="NC48" s="247"/>
      <c r="ND48" s="247"/>
      <c r="NE48" s="247"/>
      <c r="NF48" s="247"/>
      <c r="NG48" s="247"/>
      <c r="NH48" s="247"/>
      <c r="NI48" s="247"/>
      <c r="NJ48" s="247"/>
      <c r="NK48" s="247"/>
      <c r="NL48" s="247"/>
      <c r="NM48" s="247"/>
      <c r="NN48" s="247"/>
      <c r="NO48" s="247"/>
      <c r="NP48" s="247"/>
      <c r="NQ48" s="247"/>
      <c r="NR48" s="247"/>
      <c r="NS48" s="247"/>
      <c r="NT48" s="247"/>
      <c r="NU48" s="247"/>
      <c r="NV48" s="247"/>
      <c r="NW48" s="247"/>
      <c r="NX48" s="247"/>
      <c r="NY48" s="247"/>
      <c r="NZ48" s="247"/>
      <c r="OA48" s="247"/>
      <c r="OB48" s="247"/>
      <c r="OC48" s="247"/>
      <c r="OD48" s="247"/>
      <c r="OE48" s="247"/>
      <c r="OF48" s="247"/>
      <c r="OG48" s="247"/>
      <c r="OH48" s="247"/>
      <c r="OI48" s="247"/>
      <c r="OJ48" s="247"/>
      <c r="OK48" s="247"/>
      <c r="OL48" s="247"/>
      <c r="OM48" s="247"/>
      <c r="ON48" s="247"/>
      <c r="OO48" s="247"/>
      <c r="OP48" s="247"/>
      <c r="OQ48" s="247"/>
      <c r="OR48" s="247"/>
      <c r="OS48" s="247"/>
      <c r="OT48" s="247"/>
      <c r="OU48" s="247"/>
      <c r="OV48" s="247"/>
      <c r="OW48" s="247"/>
      <c r="OX48" s="247"/>
      <c r="OY48" s="247"/>
      <c r="OZ48" s="247"/>
      <c r="PA48" s="247"/>
      <c r="PB48" s="247"/>
      <c r="PC48" s="247"/>
      <c r="PD48" s="247"/>
      <c r="PE48" s="247"/>
      <c r="PF48" s="247"/>
      <c r="PG48" s="247"/>
      <c r="PH48" s="247"/>
      <c r="PI48" s="247"/>
      <c r="PJ48" s="247"/>
      <c r="PK48" s="247"/>
      <c r="PL48" s="247"/>
      <c r="PM48" s="247"/>
      <c r="PN48" s="247"/>
      <c r="PO48" s="247"/>
      <c r="PP48" s="247"/>
      <c r="PQ48" s="247"/>
      <c r="PR48" s="247"/>
      <c r="PS48" s="247"/>
      <c r="PT48" s="247"/>
      <c r="PU48" s="247"/>
      <c r="PV48" s="247"/>
      <c r="PW48" s="247"/>
      <c r="PX48" s="247"/>
      <c r="PY48" s="247"/>
      <c r="PZ48" s="247"/>
      <c r="QA48" s="247"/>
      <c r="QB48" s="247"/>
      <c r="QC48" s="247"/>
      <c r="QD48" s="247"/>
      <c r="QE48" s="247"/>
      <c r="QF48" s="247"/>
      <c r="QG48" s="247"/>
      <c r="QH48" s="247"/>
      <c r="QI48" s="247"/>
      <c r="QJ48" s="247"/>
      <c r="QK48" s="247"/>
      <c r="QL48" s="247"/>
      <c r="QM48" s="247"/>
      <c r="QN48" s="247"/>
      <c r="QO48" s="247"/>
      <c r="QP48" s="247"/>
      <c r="QQ48" s="247"/>
      <c r="QR48" s="247"/>
      <c r="QS48" s="247"/>
      <c r="QT48" s="247"/>
      <c r="QU48" s="247"/>
      <c r="QV48" s="247"/>
      <c r="QW48" s="247"/>
      <c r="QX48" s="247"/>
      <c r="QY48" s="247"/>
      <c r="QZ48" s="247"/>
      <c r="RA48" s="247"/>
      <c r="RB48" s="247"/>
      <c r="RC48" s="247"/>
      <c r="RD48" s="247"/>
      <c r="RE48" s="247"/>
      <c r="RF48" s="247"/>
      <c r="RG48" s="247"/>
      <c r="RH48" s="247"/>
      <c r="RI48" s="247"/>
      <c r="RJ48" s="247"/>
      <c r="RK48" s="247"/>
      <c r="RL48" s="247"/>
      <c r="RM48" s="247"/>
      <c r="RN48" s="247"/>
      <c r="RO48" s="247"/>
      <c r="RP48" s="247"/>
      <c r="RQ48" s="247"/>
      <c r="RR48" s="247"/>
      <c r="RS48" s="247"/>
      <c r="RT48" s="247"/>
      <c r="RU48" s="247"/>
      <c r="RV48" s="247"/>
      <c r="RW48" s="247"/>
      <c r="RX48" s="247"/>
      <c r="RY48" s="247"/>
      <c r="RZ48" s="247"/>
      <c r="SA48" s="247"/>
      <c r="SB48" s="247"/>
      <c r="SC48" s="247"/>
      <c r="SD48" s="247"/>
      <c r="SE48" s="247"/>
      <c r="SF48" s="247"/>
      <c r="SG48" s="247"/>
      <c r="SH48" s="247"/>
      <c r="SI48" s="247"/>
      <c r="SJ48" s="247"/>
      <c r="SK48" s="247"/>
      <c r="SL48" s="247"/>
      <c r="SM48" s="247"/>
      <c r="SN48" s="247"/>
      <c r="SO48" s="247"/>
      <c r="SP48" s="247"/>
      <c r="SQ48" s="247"/>
      <c r="SR48" s="247"/>
      <c r="SS48" s="247"/>
      <c r="ST48" s="247"/>
      <c r="SU48" s="247"/>
      <c r="SV48" s="247"/>
      <c r="SW48" s="247"/>
      <c r="SX48" s="247"/>
      <c r="SY48" s="247"/>
      <c r="SZ48" s="247"/>
      <c r="TA48" s="247"/>
      <c r="TB48" s="247"/>
      <c r="TC48" s="247"/>
      <c r="TD48" s="247"/>
      <c r="TE48" s="247"/>
      <c r="TF48" s="247"/>
      <c r="TG48" s="247"/>
      <c r="TH48" s="247"/>
      <c r="TI48" s="247"/>
      <c r="TJ48" s="247"/>
      <c r="TK48" s="247"/>
      <c r="TL48" s="247"/>
      <c r="TM48" s="247"/>
      <c r="TN48" s="247"/>
      <c r="TO48" s="247"/>
      <c r="TP48" s="247"/>
      <c r="TQ48" s="247"/>
      <c r="TR48" s="247"/>
      <c r="TS48" s="247"/>
      <c r="TT48" s="247"/>
      <c r="TU48" s="247"/>
      <c r="TV48" s="247"/>
      <c r="TW48" s="247"/>
      <c r="TX48" s="247"/>
      <c r="TY48" s="247"/>
      <c r="TZ48" s="247"/>
      <c r="UA48" s="247"/>
      <c r="UB48" s="247"/>
      <c r="UC48" s="247"/>
      <c r="UD48" s="247"/>
      <c r="UE48" s="247"/>
      <c r="UF48" s="247"/>
      <c r="UG48" s="247"/>
      <c r="UH48" s="247"/>
      <c r="UI48" s="247"/>
      <c r="UJ48" s="247"/>
      <c r="UK48" s="247"/>
      <c r="UL48" s="247"/>
      <c r="UM48" s="247"/>
      <c r="UN48" s="247"/>
      <c r="UO48" s="247"/>
      <c r="UP48" s="247"/>
      <c r="UQ48" s="247"/>
      <c r="UR48" s="247"/>
      <c r="US48" s="247"/>
      <c r="UT48" s="247"/>
      <c r="UU48" s="247"/>
      <c r="UV48" s="247"/>
      <c r="UW48" s="247"/>
      <c r="UX48" s="247"/>
      <c r="UY48" s="247"/>
      <c r="UZ48" s="247"/>
      <c r="VA48" s="247"/>
      <c r="VB48" s="247"/>
      <c r="VC48" s="247"/>
      <c r="VD48" s="247"/>
      <c r="VE48" s="247"/>
      <c r="VF48" s="247"/>
      <c r="VG48" s="247"/>
      <c r="VH48" s="247"/>
      <c r="VI48" s="247"/>
      <c r="VJ48" s="247"/>
      <c r="VK48" s="247"/>
      <c r="VL48" s="247"/>
      <c r="VM48" s="247"/>
      <c r="VN48" s="247"/>
      <c r="VO48" s="247"/>
      <c r="VP48" s="247"/>
      <c r="VQ48" s="247"/>
      <c r="VR48" s="247"/>
      <c r="VS48" s="247"/>
      <c r="VT48" s="247"/>
      <c r="VU48" s="247"/>
      <c r="VV48" s="247"/>
      <c r="VW48" s="247"/>
      <c r="VX48" s="247"/>
      <c r="VY48" s="247"/>
      <c r="VZ48" s="247"/>
      <c r="WA48" s="247"/>
      <c r="WB48" s="247"/>
      <c r="WC48" s="247"/>
      <c r="WD48" s="247"/>
      <c r="WE48" s="247"/>
      <c r="WF48" s="247"/>
      <c r="WG48" s="247"/>
      <c r="WH48" s="247"/>
      <c r="WI48" s="247"/>
      <c r="WJ48" s="247"/>
      <c r="WK48" s="247"/>
      <c r="WL48" s="247"/>
      <c r="WM48" s="247"/>
      <c r="WN48" s="247"/>
      <c r="WO48" s="247"/>
      <c r="WP48" s="247"/>
      <c r="WQ48" s="247"/>
      <c r="WR48" s="247"/>
      <c r="WS48" s="247"/>
      <c r="WT48" s="247"/>
      <c r="WU48" s="247"/>
      <c r="WV48" s="247"/>
      <c r="WW48" s="247"/>
      <c r="WX48" s="247"/>
      <c r="WY48" s="247"/>
      <c r="WZ48" s="247"/>
      <c r="XA48" s="247"/>
      <c r="XB48" s="247"/>
      <c r="XC48" s="247"/>
      <c r="XD48" s="247"/>
      <c r="XE48" s="247"/>
      <c r="XF48" s="247"/>
      <c r="XG48" s="247"/>
      <c r="XH48" s="247"/>
      <c r="XI48" s="247"/>
      <c r="XJ48" s="247"/>
      <c r="XK48" s="247"/>
      <c r="XL48" s="247"/>
      <c r="XM48" s="247"/>
      <c r="XN48" s="247"/>
      <c r="XO48" s="247"/>
      <c r="XP48" s="247"/>
      <c r="XQ48" s="247"/>
      <c r="XR48" s="247"/>
      <c r="XS48" s="247"/>
      <c r="XT48" s="247"/>
      <c r="XU48" s="247"/>
      <c r="XV48" s="247"/>
      <c r="XW48" s="247"/>
      <c r="XX48" s="247"/>
      <c r="XY48" s="247"/>
      <c r="XZ48" s="247"/>
      <c r="YA48" s="247"/>
      <c r="YB48" s="247"/>
      <c r="YC48" s="247"/>
      <c r="YD48" s="247"/>
      <c r="YE48" s="247"/>
      <c r="YF48" s="247"/>
      <c r="YG48" s="247"/>
      <c r="YH48" s="247"/>
      <c r="YI48" s="247"/>
      <c r="YJ48" s="247"/>
      <c r="YK48" s="247"/>
      <c r="YL48" s="247"/>
      <c r="YM48" s="247"/>
      <c r="YN48" s="247"/>
      <c r="YO48" s="247"/>
      <c r="YP48" s="247"/>
      <c r="YQ48" s="247"/>
      <c r="YR48" s="247"/>
      <c r="YS48" s="247"/>
      <c r="YT48" s="247"/>
      <c r="YU48" s="247"/>
      <c r="YV48" s="247"/>
      <c r="YW48" s="247"/>
      <c r="YX48" s="247"/>
      <c r="YY48" s="247"/>
      <c r="YZ48" s="247"/>
      <c r="ZA48" s="247"/>
      <c r="ZB48" s="247"/>
      <c r="ZC48" s="247"/>
      <c r="ZD48" s="247"/>
      <c r="ZE48" s="247"/>
      <c r="ZF48" s="247"/>
      <c r="ZG48" s="247"/>
      <c r="ZH48" s="247"/>
      <c r="ZI48" s="247"/>
      <c r="ZJ48" s="247"/>
      <c r="ZK48" s="247"/>
      <c r="ZL48" s="247"/>
      <c r="ZM48" s="247"/>
      <c r="ZN48" s="247"/>
      <c r="ZO48" s="247"/>
      <c r="ZP48" s="247"/>
      <c r="ZQ48" s="247"/>
      <c r="ZR48" s="247"/>
      <c r="ZS48" s="247"/>
      <c r="ZT48" s="247"/>
      <c r="ZU48" s="247"/>
      <c r="ZV48" s="247"/>
      <c r="ZW48" s="247"/>
      <c r="ZX48" s="247"/>
      <c r="ZY48" s="247"/>
      <c r="ZZ48" s="247"/>
      <c r="AAA48" s="247"/>
      <c r="AAB48" s="247"/>
      <c r="AAC48" s="247"/>
      <c r="AAD48" s="247"/>
      <c r="AAE48" s="247"/>
      <c r="AAF48" s="247"/>
      <c r="AAG48" s="247"/>
      <c r="AAH48" s="247"/>
      <c r="AAI48" s="247"/>
      <c r="AAJ48" s="247"/>
      <c r="AAK48" s="247"/>
      <c r="AAL48" s="247"/>
      <c r="AAM48" s="247"/>
      <c r="AAN48" s="247"/>
      <c r="AAO48" s="247"/>
      <c r="AAP48" s="247"/>
      <c r="AAQ48" s="247"/>
      <c r="AAR48" s="247"/>
      <c r="AAS48" s="247"/>
      <c r="AAT48" s="247"/>
      <c r="AAU48" s="247"/>
      <c r="AAV48" s="247"/>
      <c r="AAW48" s="247"/>
      <c r="AAX48" s="247"/>
      <c r="AAY48" s="247"/>
      <c r="AAZ48" s="247"/>
      <c r="ABA48" s="247"/>
      <c r="ABB48" s="247"/>
      <c r="ABC48" s="247"/>
      <c r="ABD48" s="247"/>
      <c r="ABE48" s="247"/>
      <c r="ABF48" s="247"/>
      <c r="ABG48" s="247"/>
      <c r="ABH48" s="247"/>
      <c r="ABI48" s="247"/>
      <c r="ABJ48" s="247"/>
      <c r="ABK48" s="247"/>
      <c r="ABL48" s="247"/>
      <c r="ABM48" s="247"/>
      <c r="ABN48" s="247"/>
      <c r="ABO48" s="247"/>
      <c r="ABP48" s="247"/>
      <c r="ABQ48" s="247"/>
      <c r="ABR48" s="247"/>
      <c r="ABS48" s="247"/>
      <c r="ABT48" s="247"/>
      <c r="ABU48" s="247"/>
      <c r="ABV48" s="247"/>
      <c r="ABW48" s="247"/>
      <c r="ABX48" s="247"/>
      <c r="ABY48" s="247"/>
      <c r="ABZ48" s="247"/>
      <c r="ACA48" s="247"/>
      <c r="ACB48" s="247"/>
      <c r="ACC48" s="247"/>
      <c r="ACD48" s="247"/>
      <c r="ACE48" s="247"/>
      <c r="ACF48" s="247"/>
      <c r="ACG48" s="247"/>
      <c r="ACH48" s="247"/>
      <c r="ACI48" s="247"/>
      <c r="ACJ48" s="247"/>
      <c r="ACK48" s="247"/>
      <c r="ACL48" s="247"/>
      <c r="ACM48" s="247"/>
      <c r="ACN48" s="247"/>
      <c r="ACO48" s="247"/>
      <c r="ACP48" s="247"/>
      <c r="ACQ48" s="247"/>
      <c r="ACR48" s="247"/>
      <c r="ACS48" s="247"/>
      <c r="ACT48" s="247"/>
      <c r="ACU48" s="247"/>
      <c r="ACV48" s="247"/>
      <c r="ACW48" s="247"/>
      <c r="ACX48" s="247"/>
      <c r="ACY48" s="247"/>
      <c r="ACZ48" s="247"/>
      <c r="ADA48" s="247"/>
      <c r="ADB48" s="247"/>
      <c r="ADC48" s="247"/>
      <c r="ADD48" s="247"/>
      <c r="ADE48" s="247"/>
      <c r="ADF48" s="247"/>
      <c r="ADG48" s="247"/>
      <c r="ADH48" s="247"/>
      <c r="ADI48" s="247"/>
      <c r="ADJ48" s="247"/>
      <c r="ADK48" s="247"/>
      <c r="ADL48" s="247"/>
      <c r="ADM48" s="247"/>
      <c r="ADN48" s="247"/>
      <c r="ADO48" s="247"/>
      <c r="ADP48" s="247"/>
      <c r="ADQ48" s="247"/>
      <c r="ADR48" s="247"/>
      <c r="ADS48" s="247"/>
      <c r="ADT48" s="247"/>
      <c r="ADU48" s="247"/>
      <c r="ADV48" s="247"/>
      <c r="ADW48" s="247"/>
      <c r="ADX48" s="247"/>
      <c r="ADY48" s="247"/>
      <c r="ADZ48" s="247"/>
      <c r="AEA48" s="247"/>
      <c r="AEB48" s="247"/>
      <c r="AEC48" s="247"/>
      <c r="AED48" s="247"/>
      <c r="AEE48" s="247"/>
      <c r="AEF48" s="247"/>
      <c r="AEG48" s="247"/>
      <c r="AEH48" s="247"/>
      <c r="AEI48" s="247"/>
      <c r="AEJ48" s="247"/>
      <c r="AEK48" s="247"/>
      <c r="AEL48" s="247"/>
      <c r="AEM48" s="247"/>
      <c r="AEN48" s="247"/>
      <c r="AEO48" s="247"/>
      <c r="AEP48" s="247"/>
      <c r="AEQ48" s="247"/>
      <c r="AER48" s="247"/>
      <c r="AES48" s="247"/>
      <c r="AET48" s="247"/>
      <c r="AEU48" s="247"/>
      <c r="AEV48" s="247"/>
      <c r="AEW48" s="247"/>
      <c r="AEX48" s="247"/>
      <c r="AEY48" s="247"/>
      <c r="AEZ48" s="247"/>
      <c r="AFA48" s="247"/>
      <c r="AFB48" s="247"/>
      <c r="AFC48" s="247"/>
      <c r="AFD48" s="247"/>
      <c r="AFE48" s="247"/>
      <c r="AFF48" s="247"/>
      <c r="AFG48" s="247"/>
      <c r="AFH48" s="247"/>
      <c r="AFI48" s="247"/>
      <c r="AFJ48" s="247"/>
      <c r="AFK48" s="247"/>
      <c r="AFL48" s="247"/>
      <c r="AFM48" s="247"/>
      <c r="AFN48" s="247"/>
      <c r="AFO48" s="247"/>
      <c r="AFP48" s="247"/>
      <c r="AFQ48" s="247"/>
      <c r="AFR48" s="247"/>
      <c r="AFS48" s="247"/>
      <c r="AFT48" s="247"/>
      <c r="AFU48" s="247"/>
      <c r="AFV48" s="247"/>
      <c r="AFW48" s="247"/>
      <c r="AFX48" s="247"/>
      <c r="AFY48" s="247"/>
      <c r="AFZ48" s="247"/>
      <c r="AGA48" s="247"/>
      <c r="AGB48" s="247"/>
      <c r="AGC48" s="247"/>
      <c r="AGD48" s="247"/>
      <c r="AGE48" s="247"/>
      <c r="AGF48" s="247"/>
      <c r="AGG48" s="247"/>
      <c r="AGH48" s="247"/>
      <c r="AGI48" s="247"/>
      <c r="AGJ48" s="247"/>
      <c r="AGK48" s="247"/>
      <c r="AGL48" s="247"/>
      <c r="AGM48" s="247"/>
      <c r="AGN48" s="247"/>
      <c r="AGO48" s="247"/>
      <c r="AGP48" s="247"/>
      <c r="AGQ48" s="247"/>
      <c r="AGR48" s="247"/>
      <c r="AGS48" s="247"/>
      <c r="AGT48" s="247"/>
      <c r="AGU48" s="247"/>
      <c r="AGV48" s="247"/>
      <c r="AGW48" s="247"/>
      <c r="AGX48" s="247"/>
      <c r="AGY48" s="247"/>
      <c r="AGZ48" s="247"/>
      <c r="AHA48" s="247"/>
      <c r="AHB48" s="247"/>
      <c r="AHC48" s="247"/>
      <c r="AHD48" s="247"/>
      <c r="AHE48" s="247"/>
      <c r="AHF48" s="247"/>
      <c r="AHG48" s="247"/>
      <c r="AHH48" s="247"/>
      <c r="AHI48" s="247"/>
      <c r="AHJ48" s="247"/>
      <c r="AHK48" s="247"/>
      <c r="AHL48" s="247"/>
      <c r="AHM48" s="247"/>
      <c r="AHN48" s="247"/>
      <c r="AHO48" s="247"/>
      <c r="AHP48" s="247"/>
      <c r="AHQ48" s="247"/>
      <c r="AHR48" s="247"/>
      <c r="AHS48" s="247"/>
      <c r="AHT48" s="247"/>
      <c r="AHU48" s="247"/>
      <c r="AHV48" s="247"/>
      <c r="AHW48" s="247"/>
      <c r="AHX48" s="247"/>
      <c r="AHY48" s="247"/>
      <c r="AHZ48" s="247"/>
      <c r="AIA48" s="247"/>
      <c r="AIB48" s="247"/>
      <c r="AIC48" s="247"/>
      <c r="AID48" s="247"/>
      <c r="AIE48" s="247"/>
      <c r="AIF48" s="247"/>
      <c r="AIG48" s="247"/>
      <c r="AIH48" s="247"/>
      <c r="AII48" s="247"/>
      <c r="AIJ48" s="247"/>
      <c r="AIK48" s="247"/>
      <c r="AIL48" s="247"/>
      <c r="AIM48" s="247"/>
      <c r="AIN48" s="247"/>
      <c r="AIO48" s="247"/>
      <c r="AIP48" s="247"/>
      <c r="AIQ48" s="247"/>
      <c r="AIR48" s="247"/>
      <c r="AIS48" s="247"/>
      <c r="AIT48" s="247"/>
      <c r="AIU48" s="247"/>
      <c r="AIV48" s="247"/>
      <c r="AIW48" s="247"/>
      <c r="AIX48" s="247"/>
      <c r="AIY48" s="247"/>
      <c r="AIZ48" s="247"/>
      <c r="AJA48" s="247"/>
      <c r="AJB48" s="247"/>
      <c r="AJC48" s="247"/>
      <c r="AJD48" s="247"/>
      <c r="AJE48" s="247"/>
      <c r="AJF48" s="247"/>
      <c r="AJG48" s="247"/>
      <c r="AJH48" s="247"/>
      <c r="AJI48" s="247"/>
      <c r="AJJ48" s="247"/>
      <c r="AJK48" s="247"/>
      <c r="AJL48" s="247"/>
      <c r="AJM48" s="247"/>
      <c r="AJN48" s="247"/>
      <c r="AJO48" s="247"/>
      <c r="AJP48" s="247"/>
      <c r="AJQ48" s="247"/>
      <c r="AJR48" s="247"/>
      <c r="AJS48" s="247"/>
      <c r="AJT48" s="247"/>
      <c r="AJU48" s="247"/>
      <c r="AJV48" s="247"/>
      <c r="AJW48" s="247"/>
      <c r="AJX48" s="247"/>
      <c r="AJY48" s="247"/>
      <c r="AJZ48" s="247"/>
      <c r="AKA48" s="247"/>
      <c r="AKB48" s="247"/>
      <c r="AKC48" s="247"/>
      <c r="AKD48" s="247"/>
      <c r="AKE48" s="247"/>
      <c r="AKF48" s="247"/>
      <c r="AKG48" s="247"/>
      <c r="AKH48" s="247"/>
      <c r="AKI48" s="247"/>
      <c r="AKJ48" s="247"/>
      <c r="AKK48" s="247"/>
      <c r="AKL48" s="247"/>
      <c r="AKM48" s="247"/>
      <c r="AKN48" s="247"/>
      <c r="AKO48" s="247"/>
      <c r="AKP48" s="247"/>
      <c r="AKQ48" s="247"/>
      <c r="AKR48" s="247"/>
      <c r="AKS48" s="247"/>
      <c r="AKT48" s="247"/>
      <c r="AKU48" s="247"/>
      <c r="AKV48" s="247"/>
      <c r="AKW48" s="247"/>
      <c r="AKX48" s="247"/>
      <c r="AKY48" s="247"/>
      <c r="AKZ48" s="247"/>
      <c r="ALA48" s="247"/>
      <c r="ALB48" s="247"/>
      <c r="ALC48" s="247"/>
      <c r="ALD48" s="247"/>
      <c r="ALE48" s="247"/>
      <c r="ALF48" s="247"/>
      <c r="ALG48" s="247"/>
      <c r="ALH48" s="247"/>
      <c r="ALI48" s="247"/>
      <c r="ALJ48" s="247"/>
      <c r="ALK48" s="247"/>
      <c r="ALL48" s="247"/>
      <c r="ALM48" s="247"/>
      <c r="ALN48" s="247"/>
      <c r="ALO48" s="247"/>
      <c r="ALP48" s="247"/>
      <c r="ALQ48" s="247"/>
      <c r="ALR48" s="247"/>
      <c r="ALS48" s="247"/>
      <c r="ALT48" s="247"/>
      <c r="ALU48" s="247"/>
      <c r="ALV48" s="247"/>
      <c r="ALW48" s="247"/>
      <c r="ALX48" s="247"/>
      <c r="ALY48" s="247"/>
      <c r="ALZ48" s="247"/>
      <c r="AMA48" s="247"/>
      <c r="AMB48" s="247"/>
      <c r="AMC48" s="247"/>
      <c r="AMD48" s="247"/>
      <c r="AME48" s="247"/>
      <c r="AMF48" s="247"/>
      <c r="AMG48" s="247"/>
      <c r="AMH48" s="247"/>
      <c r="AMI48" s="247"/>
      <c r="AMJ48" s="247"/>
      <c r="AMK48" s="247"/>
      <c r="AML48" s="247"/>
      <c r="AMM48" s="247"/>
      <c r="AMN48" s="247"/>
      <c r="AMO48" s="247"/>
      <c r="AMP48" s="247"/>
      <c r="AMQ48" s="247"/>
      <c r="AMR48" s="247"/>
      <c r="AMS48" s="247"/>
      <c r="AMT48" s="247"/>
      <c r="AMU48" s="247"/>
      <c r="AMV48" s="247"/>
      <c r="AMW48" s="247"/>
      <c r="AMX48" s="247"/>
      <c r="AMY48" s="247"/>
      <c r="AMZ48" s="247"/>
      <c r="ANA48" s="247"/>
      <c r="ANB48" s="247"/>
      <c r="ANC48" s="247"/>
      <c r="AND48" s="247"/>
      <c r="ANE48" s="247"/>
      <c r="ANF48" s="247"/>
      <c r="ANG48" s="247"/>
      <c r="ANH48" s="247"/>
      <c r="ANI48" s="247"/>
      <c r="ANJ48" s="247"/>
      <c r="ANK48" s="247"/>
      <c r="ANL48" s="247"/>
      <c r="ANM48" s="247"/>
      <c r="ANN48" s="247"/>
      <c r="ANO48" s="247"/>
      <c r="ANP48" s="247"/>
      <c r="ANQ48" s="247"/>
      <c r="ANR48" s="247"/>
      <c r="ANS48" s="247"/>
      <c r="ANT48" s="247"/>
      <c r="ANU48" s="247"/>
      <c r="ANV48" s="247"/>
      <c r="ANW48" s="247"/>
      <c r="ANX48" s="247"/>
      <c r="ANY48" s="247"/>
      <c r="ANZ48" s="247"/>
      <c r="AOA48" s="247"/>
      <c r="AOB48" s="247"/>
      <c r="AOC48" s="247"/>
      <c r="AOD48" s="247"/>
      <c r="AOE48" s="247"/>
      <c r="AOF48" s="247"/>
      <c r="AOG48" s="247"/>
      <c r="AOH48" s="247"/>
      <c r="AOI48" s="247"/>
      <c r="AOJ48" s="247"/>
      <c r="AOK48" s="247"/>
      <c r="AOL48" s="247"/>
      <c r="AOM48" s="247"/>
      <c r="AON48" s="247"/>
      <c r="AOO48" s="247"/>
      <c r="AOP48" s="247"/>
      <c r="AOQ48" s="247"/>
      <c r="AOR48" s="247"/>
      <c r="AOS48" s="247"/>
      <c r="AOT48" s="247"/>
      <c r="AOU48" s="247"/>
      <c r="AOV48" s="247"/>
      <c r="AOW48" s="247"/>
      <c r="AOX48" s="247"/>
      <c r="AOY48" s="247"/>
      <c r="AOZ48" s="247"/>
      <c r="APA48" s="247"/>
      <c r="APB48" s="247"/>
      <c r="APC48" s="247"/>
      <c r="APD48" s="247"/>
      <c r="APE48" s="247"/>
      <c r="APF48" s="247"/>
      <c r="APG48" s="247"/>
      <c r="APH48" s="247"/>
      <c r="API48" s="247"/>
      <c r="APJ48" s="247"/>
      <c r="APK48" s="247"/>
      <c r="APL48" s="247"/>
      <c r="APM48" s="247"/>
      <c r="APN48" s="247"/>
      <c r="APO48" s="247"/>
      <c r="APP48" s="247"/>
      <c r="APQ48" s="247"/>
      <c r="APR48" s="247"/>
      <c r="APS48" s="247"/>
      <c r="APT48" s="247"/>
      <c r="APU48" s="247"/>
      <c r="APV48" s="247"/>
      <c r="APW48" s="247"/>
      <c r="APX48" s="247"/>
      <c r="APY48" s="247"/>
      <c r="APZ48" s="247"/>
      <c r="AQA48" s="247"/>
      <c r="AQB48" s="247"/>
      <c r="AQC48" s="247"/>
      <c r="AQD48" s="247"/>
      <c r="AQE48" s="247"/>
      <c r="AQF48" s="247"/>
      <c r="AQG48" s="247"/>
      <c r="AQH48" s="247"/>
      <c r="AQI48" s="247"/>
      <c r="AQJ48" s="247"/>
      <c r="AQK48" s="247"/>
      <c r="AQL48" s="247"/>
      <c r="AQM48" s="247"/>
      <c r="AQN48" s="247"/>
      <c r="AQO48" s="247"/>
      <c r="AQP48" s="247"/>
      <c r="AQQ48" s="247"/>
      <c r="AQR48" s="247"/>
      <c r="AQS48" s="247"/>
      <c r="AQT48" s="247"/>
      <c r="AQU48" s="247"/>
      <c r="AQV48" s="247"/>
      <c r="AQW48" s="247"/>
      <c r="AQX48" s="247"/>
      <c r="AQY48" s="247"/>
      <c r="AQZ48" s="247"/>
      <c r="ARA48" s="247"/>
      <c r="ARB48" s="247"/>
      <c r="ARC48" s="247"/>
      <c r="ARD48" s="247"/>
      <c r="ARE48" s="247"/>
      <c r="ARF48" s="247"/>
      <c r="ARG48" s="247"/>
      <c r="ARH48" s="247"/>
      <c r="ARI48" s="247"/>
      <c r="ARJ48" s="247"/>
      <c r="ARK48" s="247"/>
      <c r="ARL48" s="247"/>
      <c r="ARM48" s="247"/>
      <c r="ARN48" s="247"/>
      <c r="ARO48" s="247"/>
      <c r="ARP48" s="247"/>
      <c r="ARQ48" s="247"/>
      <c r="ARR48" s="247"/>
      <c r="ARS48" s="247"/>
      <c r="ART48" s="247"/>
      <c r="ARU48" s="247"/>
      <c r="ARV48" s="247"/>
      <c r="ARW48" s="247"/>
      <c r="ARX48" s="247"/>
      <c r="ARY48" s="247"/>
      <c r="ARZ48" s="247"/>
      <c r="ASA48" s="247"/>
      <c r="ASB48" s="247"/>
      <c r="ASC48" s="247"/>
      <c r="ASD48" s="247"/>
      <c r="ASE48" s="247"/>
      <c r="ASF48" s="247"/>
      <c r="ASG48" s="247"/>
      <c r="ASH48" s="247"/>
      <c r="ASI48" s="247"/>
      <c r="ASJ48" s="247"/>
      <c r="ASK48" s="247"/>
      <c r="ASL48" s="247"/>
      <c r="ASM48" s="247"/>
      <c r="ASN48" s="247"/>
      <c r="ASO48" s="247"/>
      <c r="ASP48" s="247"/>
      <c r="ASQ48" s="247"/>
      <c r="ASR48" s="247"/>
      <c r="ASS48" s="247"/>
      <c r="AST48" s="247"/>
      <c r="ASU48" s="247"/>
      <c r="ASV48" s="247"/>
      <c r="ASW48" s="247"/>
      <c r="ASX48" s="247"/>
      <c r="ASY48" s="247"/>
      <c r="ASZ48" s="247"/>
      <c r="ATA48" s="247"/>
      <c r="ATB48" s="247"/>
      <c r="ATC48" s="247"/>
      <c r="ATD48" s="247"/>
      <c r="ATE48" s="247"/>
      <c r="ATF48" s="247"/>
      <c r="ATG48" s="247"/>
      <c r="ATH48" s="247"/>
      <c r="ATI48" s="247"/>
      <c r="ATJ48" s="247"/>
      <c r="ATK48" s="247"/>
      <c r="ATL48" s="247"/>
      <c r="ATM48" s="247"/>
      <c r="ATN48" s="247"/>
      <c r="ATO48" s="247"/>
      <c r="ATP48" s="247"/>
      <c r="ATQ48" s="247"/>
      <c r="ATR48" s="247"/>
      <c r="ATS48" s="247"/>
      <c r="ATT48" s="247"/>
      <c r="ATU48" s="247"/>
      <c r="ATV48" s="247"/>
      <c r="ATW48" s="247"/>
      <c r="ATX48" s="247"/>
      <c r="ATY48" s="247"/>
      <c r="ATZ48" s="247"/>
      <c r="AUA48" s="247"/>
      <c r="AUB48" s="247"/>
      <c r="AUC48" s="247"/>
      <c r="AUD48" s="247"/>
      <c r="AUE48" s="247"/>
      <c r="AUF48" s="247"/>
      <c r="AUG48" s="247"/>
      <c r="AUH48" s="247"/>
      <c r="AUI48" s="247"/>
      <c r="AUJ48" s="247"/>
      <c r="AUK48" s="247"/>
      <c r="AUL48" s="247"/>
      <c r="AUM48" s="247"/>
      <c r="AUN48" s="247"/>
      <c r="AUO48" s="247"/>
      <c r="AUP48" s="247"/>
      <c r="AUQ48" s="247"/>
      <c r="AUR48" s="247"/>
      <c r="AUS48" s="247"/>
      <c r="AUT48" s="247"/>
      <c r="AUU48" s="247"/>
      <c r="AUV48" s="247"/>
      <c r="AUW48" s="247"/>
      <c r="AUX48" s="247"/>
      <c r="AUY48" s="247"/>
      <c r="AUZ48" s="247"/>
      <c r="AVA48" s="247"/>
      <c r="AVB48" s="247"/>
      <c r="AVC48" s="247"/>
      <c r="AVD48" s="247"/>
      <c r="AVE48" s="247"/>
      <c r="AVF48" s="247"/>
      <c r="AVG48" s="247"/>
      <c r="AVH48" s="247"/>
      <c r="AVI48" s="247"/>
      <c r="AVJ48" s="247"/>
      <c r="AVK48" s="247"/>
      <c r="AVL48" s="247"/>
      <c r="AVM48" s="247"/>
      <c r="AVN48" s="247"/>
      <c r="AVO48" s="247"/>
      <c r="AVP48" s="247"/>
      <c r="AVQ48" s="247"/>
      <c r="AVR48" s="247"/>
      <c r="AVS48" s="247"/>
      <c r="AVT48" s="247"/>
      <c r="AVU48" s="247"/>
      <c r="AVV48" s="247"/>
      <c r="AVW48" s="247"/>
      <c r="AVX48" s="247"/>
      <c r="AVY48" s="247"/>
      <c r="AVZ48" s="247"/>
      <c r="AWA48" s="247"/>
      <c r="AWB48" s="247"/>
      <c r="AWC48" s="247"/>
      <c r="AWD48" s="247"/>
      <c r="AWE48" s="247"/>
      <c r="AWF48" s="247"/>
      <c r="AWG48" s="247"/>
      <c r="AWH48" s="247"/>
      <c r="AWI48" s="247"/>
      <c r="AWJ48" s="247"/>
      <c r="AWK48" s="247"/>
      <c r="AWL48" s="247"/>
      <c r="AWM48" s="247"/>
      <c r="AWN48" s="247"/>
      <c r="AWO48" s="247"/>
      <c r="AWP48" s="247"/>
      <c r="AWQ48" s="247"/>
      <c r="AWR48" s="247"/>
      <c r="AWS48" s="247"/>
      <c r="AWT48" s="247"/>
      <c r="AWU48" s="247"/>
      <c r="AWV48" s="247"/>
      <c r="AWW48" s="247"/>
      <c r="AWX48" s="247"/>
      <c r="AWY48" s="247"/>
      <c r="AWZ48" s="247"/>
      <c r="AXA48" s="247"/>
      <c r="AXB48" s="247"/>
      <c r="AXC48" s="247"/>
      <c r="AXD48" s="247"/>
      <c r="AXE48" s="247"/>
      <c r="AXF48" s="247"/>
      <c r="AXG48" s="247"/>
      <c r="AXH48" s="247"/>
      <c r="AXI48" s="247"/>
      <c r="AXJ48" s="247"/>
      <c r="AXK48" s="247"/>
      <c r="AXL48" s="247"/>
      <c r="AXM48" s="247"/>
      <c r="AXN48" s="247"/>
      <c r="AXO48" s="247"/>
      <c r="AXP48" s="247"/>
      <c r="AXQ48" s="247"/>
      <c r="AXR48" s="247"/>
      <c r="AXS48" s="247"/>
      <c r="AXT48" s="247"/>
      <c r="AXU48" s="247"/>
      <c r="AXV48" s="247"/>
      <c r="AXW48" s="247"/>
      <c r="AXX48" s="247"/>
      <c r="AXY48" s="247"/>
      <c r="AXZ48" s="247"/>
      <c r="AYA48" s="247"/>
      <c r="AYB48" s="247"/>
      <c r="AYC48" s="247"/>
      <c r="AYD48" s="247"/>
      <c r="AYE48" s="247"/>
      <c r="AYF48" s="247"/>
      <c r="AYG48" s="247"/>
      <c r="AYH48" s="247"/>
      <c r="AYI48" s="247"/>
      <c r="AYJ48" s="247"/>
      <c r="AYK48" s="247"/>
      <c r="AYL48" s="247"/>
      <c r="AYM48" s="247"/>
      <c r="AYN48" s="247"/>
      <c r="AYO48" s="247"/>
      <c r="AYP48" s="247"/>
      <c r="AYQ48" s="247"/>
      <c r="AYR48" s="247"/>
      <c r="AYS48" s="247"/>
      <c r="AYT48" s="247"/>
      <c r="AYU48" s="247"/>
      <c r="AYV48" s="247"/>
      <c r="AYW48" s="247"/>
      <c r="AYX48" s="247"/>
      <c r="AYY48" s="247"/>
      <c r="AYZ48" s="247"/>
      <c r="AZA48" s="247"/>
      <c r="AZB48" s="247"/>
      <c r="AZC48" s="247"/>
      <c r="AZD48" s="247"/>
      <c r="AZE48" s="247"/>
      <c r="AZF48" s="247"/>
      <c r="AZG48" s="247"/>
      <c r="AZH48" s="247"/>
      <c r="AZI48" s="247"/>
      <c r="AZJ48" s="247"/>
      <c r="AZK48" s="247"/>
      <c r="AZL48" s="247"/>
      <c r="AZM48" s="247"/>
      <c r="AZN48" s="247"/>
      <c r="AZO48" s="247"/>
      <c r="AZP48" s="247"/>
      <c r="AZQ48" s="247"/>
      <c r="AZR48" s="247"/>
      <c r="AZS48" s="247"/>
      <c r="AZT48" s="247"/>
      <c r="AZU48" s="247"/>
      <c r="AZV48" s="247"/>
      <c r="AZW48" s="247"/>
      <c r="AZX48" s="247"/>
      <c r="AZY48" s="247"/>
      <c r="AZZ48" s="247"/>
      <c r="BAA48" s="247"/>
      <c r="BAB48" s="247"/>
      <c r="BAC48" s="247"/>
      <c r="BAD48" s="247"/>
      <c r="BAE48" s="247"/>
      <c r="BAF48" s="247"/>
      <c r="BAG48" s="247"/>
      <c r="BAH48" s="247"/>
      <c r="BAI48" s="247"/>
      <c r="BAJ48" s="247"/>
      <c r="BAK48" s="247"/>
      <c r="BAL48" s="247"/>
      <c r="BAM48" s="247"/>
      <c r="BAN48" s="247"/>
      <c r="BAO48" s="247"/>
      <c r="BAP48" s="247"/>
      <c r="BAQ48" s="247"/>
      <c r="BAR48" s="247"/>
      <c r="BAS48" s="247"/>
      <c r="BAT48" s="247"/>
      <c r="BAU48" s="247"/>
      <c r="BAV48" s="247"/>
      <c r="BAW48" s="247"/>
      <c r="BAX48" s="247"/>
      <c r="BAY48" s="247"/>
      <c r="BAZ48" s="247"/>
      <c r="BBA48" s="247"/>
      <c r="BBB48" s="247"/>
      <c r="BBC48" s="247"/>
      <c r="BBD48" s="247"/>
      <c r="BBE48" s="247"/>
      <c r="BBF48" s="247"/>
      <c r="BBG48" s="247"/>
      <c r="BBH48" s="247"/>
      <c r="BBI48" s="247"/>
      <c r="BBJ48" s="247"/>
      <c r="BBK48" s="247"/>
      <c r="BBL48" s="247"/>
      <c r="BBM48" s="247"/>
      <c r="BBN48" s="247"/>
      <c r="BBO48" s="247"/>
      <c r="BBP48" s="247"/>
      <c r="BBQ48" s="247"/>
      <c r="BBR48" s="247"/>
      <c r="BBS48" s="247"/>
      <c r="BBT48" s="247"/>
      <c r="BBU48" s="247"/>
      <c r="BBV48" s="247"/>
      <c r="BBW48" s="247"/>
      <c r="BBX48" s="247"/>
      <c r="BBY48" s="247"/>
      <c r="BBZ48" s="247"/>
      <c r="BCA48" s="247"/>
      <c r="BCB48" s="247"/>
      <c r="BCC48" s="247"/>
      <c r="BCD48" s="247"/>
      <c r="BCE48" s="247"/>
      <c r="BCF48" s="247"/>
      <c r="BCG48" s="247"/>
      <c r="BCH48" s="247"/>
      <c r="BCI48" s="247"/>
      <c r="BCJ48" s="247"/>
      <c r="BCK48" s="247"/>
      <c r="BCL48" s="247"/>
      <c r="BCM48" s="247"/>
      <c r="BCN48" s="247"/>
      <c r="BCO48" s="247"/>
      <c r="BCP48" s="247"/>
      <c r="BCQ48" s="247"/>
      <c r="BCR48" s="247"/>
      <c r="BCS48" s="247"/>
      <c r="BCT48" s="247"/>
      <c r="BCU48" s="247"/>
      <c r="BCV48" s="247"/>
      <c r="BCW48" s="247"/>
      <c r="BCX48" s="247"/>
      <c r="BCY48" s="247"/>
      <c r="BCZ48" s="247"/>
      <c r="BDA48" s="247"/>
      <c r="BDB48" s="247"/>
      <c r="BDC48" s="247"/>
      <c r="BDD48" s="247"/>
      <c r="BDE48" s="247"/>
      <c r="BDF48" s="247"/>
      <c r="BDG48" s="247"/>
      <c r="BDH48" s="247"/>
      <c r="BDI48" s="247"/>
      <c r="BDJ48" s="247"/>
      <c r="BDK48" s="247"/>
      <c r="BDL48" s="247"/>
      <c r="BDM48" s="247"/>
      <c r="BDN48" s="247"/>
      <c r="BDO48" s="247"/>
      <c r="BDP48" s="247"/>
      <c r="BDQ48" s="247"/>
      <c r="BDR48" s="247"/>
      <c r="BDS48" s="247"/>
      <c r="BDT48" s="247"/>
      <c r="BDU48" s="247"/>
      <c r="BDV48" s="247"/>
      <c r="BDW48" s="247"/>
      <c r="BDX48" s="247"/>
      <c r="BDY48" s="247"/>
      <c r="BDZ48" s="247"/>
      <c r="BEA48" s="247"/>
      <c r="BEB48" s="247"/>
      <c r="BEC48" s="247"/>
      <c r="BED48" s="247"/>
      <c r="BEE48" s="247"/>
      <c r="BEF48" s="247"/>
      <c r="BEG48" s="247"/>
      <c r="BEH48" s="247"/>
      <c r="BEI48" s="247"/>
      <c r="BEJ48" s="247"/>
      <c r="BEK48" s="247"/>
      <c r="BEL48" s="247"/>
      <c r="BEM48" s="247"/>
      <c r="BEN48" s="247"/>
      <c r="BEO48" s="247"/>
      <c r="BEP48" s="247"/>
      <c r="BEQ48" s="247"/>
      <c r="BER48" s="247"/>
      <c r="BES48" s="247"/>
      <c r="BET48" s="247"/>
      <c r="BEU48" s="247"/>
      <c r="BEV48" s="247"/>
      <c r="BEW48" s="247"/>
      <c r="BEX48" s="247"/>
      <c r="BEY48" s="247"/>
      <c r="BEZ48" s="247"/>
      <c r="BFA48" s="247"/>
      <c r="BFB48" s="247"/>
      <c r="BFC48" s="247"/>
      <c r="BFD48" s="247"/>
      <c r="BFE48" s="247"/>
      <c r="BFF48" s="247"/>
      <c r="BFG48" s="247"/>
      <c r="BFH48" s="247"/>
      <c r="BFI48" s="247"/>
      <c r="BFJ48" s="247"/>
      <c r="BFK48" s="247"/>
      <c r="BFL48" s="247"/>
      <c r="BFM48" s="247"/>
      <c r="BFN48" s="247"/>
      <c r="BFO48" s="247"/>
      <c r="BFP48" s="247"/>
      <c r="BFQ48" s="247"/>
      <c r="BFR48" s="247"/>
      <c r="BFS48" s="247"/>
      <c r="BFT48" s="247"/>
      <c r="BFU48" s="247"/>
      <c r="BFV48" s="247"/>
      <c r="BFW48" s="247"/>
      <c r="BFX48" s="247"/>
      <c r="BFY48" s="247"/>
      <c r="BFZ48" s="247"/>
      <c r="BGA48" s="247"/>
      <c r="BGB48" s="247"/>
      <c r="BGC48" s="247"/>
      <c r="BGD48" s="247"/>
      <c r="BGE48" s="247"/>
      <c r="BGF48" s="247"/>
      <c r="BGG48" s="247"/>
      <c r="BGH48" s="247"/>
      <c r="BGI48" s="247"/>
      <c r="BGJ48" s="247"/>
      <c r="BGK48" s="247"/>
      <c r="BGL48" s="247"/>
      <c r="BGM48" s="247"/>
      <c r="BGN48" s="247"/>
      <c r="BGO48" s="247"/>
      <c r="BGP48" s="247"/>
      <c r="BGQ48" s="247"/>
      <c r="BGR48" s="247"/>
      <c r="BGS48" s="247"/>
      <c r="BGT48" s="247"/>
      <c r="BGU48" s="247"/>
      <c r="BGV48" s="247"/>
      <c r="BGW48" s="247"/>
      <c r="BGX48" s="247"/>
      <c r="BGY48" s="247"/>
      <c r="BGZ48" s="247"/>
      <c r="BHA48" s="247"/>
      <c r="BHB48" s="247"/>
      <c r="BHC48" s="247"/>
      <c r="BHD48" s="247"/>
      <c r="BHE48" s="247"/>
      <c r="BHF48" s="247"/>
      <c r="BHG48" s="247"/>
      <c r="BHH48" s="247"/>
      <c r="BHI48" s="247"/>
      <c r="BHJ48" s="247"/>
      <c r="BHK48" s="247"/>
      <c r="BHL48" s="247"/>
      <c r="BHM48" s="247"/>
      <c r="BHN48" s="247"/>
      <c r="BHO48" s="247"/>
      <c r="BHP48" s="247"/>
      <c r="BHQ48" s="247"/>
      <c r="BHR48" s="247"/>
      <c r="BHS48" s="247"/>
      <c r="BHT48" s="247"/>
      <c r="BHU48" s="247"/>
      <c r="BHV48" s="247"/>
      <c r="BHW48" s="247"/>
      <c r="BHX48" s="247"/>
      <c r="BHY48" s="247"/>
      <c r="BHZ48" s="247"/>
      <c r="BIA48" s="247"/>
      <c r="BIB48" s="247"/>
      <c r="BIC48" s="247"/>
      <c r="BID48" s="247"/>
      <c r="BIE48" s="247"/>
      <c r="BIF48" s="247"/>
      <c r="BIG48" s="247"/>
      <c r="BIH48" s="247"/>
      <c r="BII48" s="247"/>
      <c r="BIJ48" s="247"/>
      <c r="BIK48" s="247"/>
      <c r="BIL48" s="247"/>
      <c r="BIM48" s="247"/>
      <c r="BIN48" s="247"/>
      <c r="BIO48" s="247"/>
      <c r="BIP48" s="247"/>
      <c r="BIQ48" s="247"/>
      <c r="BIR48" s="247"/>
      <c r="BIS48" s="247"/>
      <c r="BIT48" s="247"/>
      <c r="BIU48" s="247"/>
      <c r="BIV48" s="247"/>
      <c r="BIW48" s="247"/>
      <c r="BIX48" s="247"/>
      <c r="BIY48" s="247"/>
      <c r="BIZ48" s="247"/>
      <c r="BJA48" s="247"/>
      <c r="BJB48" s="247"/>
      <c r="BJC48" s="247"/>
      <c r="BJD48" s="247"/>
      <c r="BJE48" s="247"/>
      <c r="BJF48" s="247"/>
      <c r="BJG48" s="247"/>
      <c r="BJH48" s="247"/>
      <c r="BJI48" s="247"/>
      <c r="BJJ48" s="247"/>
      <c r="BJK48" s="247"/>
      <c r="BJL48" s="247"/>
      <c r="BJM48" s="247"/>
      <c r="BJN48" s="247"/>
      <c r="BJO48" s="247"/>
      <c r="BJP48" s="247"/>
      <c r="BJQ48" s="247"/>
      <c r="BJR48" s="247"/>
      <c r="BJS48" s="247"/>
      <c r="BJT48" s="247"/>
      <c r="BJU48" s="247"/>
      <c r="BJV48" s="247"/>
      <c r="BJW48" s="247"/>
      <c r="BJX48" s="247"/>
      <c r="BJY48" s="247"/>
      <c r="BJZ48" s="247"/>
      <c r="BKA48" s="247"/>
      <c r="BKB48" s="247"/>
      <c r="BKC48" s="247"/>
      <c r="BKD48" s="247"/>
      <c r="BKE48" s="247"/>
      <c r="BKF48" s="247"/>
      <c r="BKG48" s="247"/>
      <c r="BKH48" s="247"/>
      <c r="BKI48" s="247"/>
      <c r="BKJ48" s="247"/>
      <c r="BKK48" s="247"/>
      <c r="BKL48" s="247"/>
      <c r="BKM48" s="247"/>
      <c r="BKN48" s="247"/>
      <c r="BKO48" s="247"/>
      <c r="BKP48" s="247"/>
      <c r="BKQ48" s="247"/>
      <c r="BKR48" s="247"/>
      <c r="BKS48" s="247"/>
      <c r="BKT48" s="247"/>
      <c r="BKU48" s="247"/>
      <c r="BKV48" s="247"/>
      <c r="BKW48" s="247"/>
      <c r="BKX48" s="247"/>
      <c r="BKY48" s="247"/>
      <c r="BKZ48" s="247"/>
      <c r="BLA48" s="247"/>
      <c r="BLB48" s="247"/>
      <c r="BLC48" s="247"/>
      <c r="BLD48" s="247"/>
      <c r="BLE48" s="247"/>
      <c r="BLF48" s="247"/>
      <c r="BLG48" s="247"/>
      <c r="BLH48" s="247"/>
      <c r="BLI48" s="247"/>
      <c r="BLJ48" s="247"/>
      <c r="BLK48" s="247"/>
      <c r="BLL48" s="247"/>
      <c r="BLM48" s="247"/>
      <c r="BLN48" s="247"/>
      <c r="BLO48" s="247"/>
      <c r="BLP48" s="247"/>
      <c r="BLQ48" s="247"/>
      <c r="BLR48" s="247"/>
      <c r="BLS48" s="247"/>
      <c r="BLT48" s="247"/>
      <c r="BLU48" s="247"/>
      <c r="BLV48" s="247"/>
      <c r="BLW48" s="247"/>
      <c r="BLX48" s="247"/>
      <c r="BLY48" s="247"/>
      <c r="BLZ48" s="247"/>
      <c r="BMA48" s="247"/>
      <c r="BMB48" s="247"/>
      <c r="BMC48" s="247"/>
      <c r="BMD48" s="247"/>
      <c r="BME48" s="247"/>
      <c r="BMF48" s="247"/>
      <c r="BMG48" s="247"/>
      <c r="BMH48" s="247"/>
      <c r="BMI48" s="247"/>
      <c r="BMJ48" s="247"/>
      <c r="BMK48" s="247"/>
      <c r="BML48" s="247"/>
      <c r="BMM48" s="247"/>
      <c r="BMN48" s="247"/>
      <c r="BMO48" s="247"/>
      <c r="BMP48" s="247"/>
      <c r="BMQ48" s="247"/>
      <c r="BMR48" s="247"/>
      <c r="BMS48" s="247"/>
      <c r="BMT48" s="247"/>
      <c r="BMU48" s="247"/>
      <c r="BMV48" s="247"/>
      <c r="BMW48" s="247"/>
      <c r="BMX48" s="247"/>
      <c r="BMY48" s="247"/>
      <c r="BMZ48" s="247"/>
      <c r="BNA48" s="247"/>
      <c r="BNB48" s="247"/>
      <c r="BNC48" s="247"/>
      <c r="BND48" s="247"/>
      <c r="BNE48" s="247"/>
      <c r="BNF48" s="247"/>
      <c r="BNG48" s="247"/>
      <c r="BNH48" s="247"/>
      <c r="BNI48" s="247"/>
      <c r="BNJ48" s="247"/>
      <c r="BNK48" s="247"/>
      <c r="BNL48" s="247"/>
      <c r="BNM48" s="247"/>
      <c r="BNN48" s="247"/>
      <c r="BNO48" s="247"/>
      <c r="BNP48" s="247"/>
      <c r="BNQ48" s="247"/>
      <c r="BNR48" s="247"/>
      <c r="BNS48" s="247"/>
      <c r="BNT48" s="247"/>
      <c r="BNU48" s="247"/>
      <c r="BNV48" s="247"/>
      <c r="BNW48" s="247"/>
      <c r="BNX48" s="247"/>
      <c r="BNY48" s="247"/>
      <c r="BNZ48" s="247"/>
      <c r="BOA48" s="247"/>
      <c r="BOB48" s="247"/>
      <c r="BOC48" s="247"/>
      <c r="BOD48" s="247"/>
      <c r="BOE48" s="247"/>
      <c r="BOF48" s="247"/>
      <c r="BOG48" s="247"/>
      <c r="BOH48" s="247"/>
      <c r="BOI48" s="247"/>
      <c r="BOJ48" s="247"/>
      <c r="BOK48" s="247"/>
      <c r="BOL48" s="247"/>
      <c r="BOM48" s="247"/>
      <c r="BON48" s="247"/>
      <c r="BOO48" s="247"/>
      <c r="BOP48" s="247"/>
      <c r="BOQ48" s="247"/>
      <c r="BOR48" s="247"/>
      <c r="BOS48" s="247"/>
      <c r="BOT48" s="247"/>
      <c r="BOU48" s="247"/>
      <c r="BOV48" s="247"/>
      <c r="BOW48" s="247"/>
      <c r="BOX48" s="247"/>
      <c r="BOY48" s="247"/>
      <c r="BOZ48" s="247"/>
      <c r="BPA48" s="247"/>
      <c r="BPB48" s="247"/>
      <c r="BPC48" s="247"/>
      <c r="BPD48" s="247"/>
      <c r="BPE48" s="247"/>
      <c r="BPF48" s="247"/>
      <c r="BPG48" s="247"/>
      <c r="BPH48" s="247"/>
      <c r="BPI48" s="247"/>
      <c r="BPJ48" s="247"/>
      <c r="BPK48" s="247"/>
      <c r="BPL48" s="247"/>
      <c r="BPM48" s="247"/>
      <c r="BPN48" s="247"/>
      <c r="BPO48" s="247"/>
      <c r="BPP48" s="247"/>
      <c r="BPQ48" s="247"/>
      <c r="BPR48" s="247"/>
      <c r="BPS48" s="247"/>
      <c r="BPT48" s="247"/>
      <c r="BPU48" s="247"/>
      <c r="BPV48" s="247"/>
      <c r="BPW48" s="247"/>
      <c r="BPX48" s="247"/>
      <c r="BPY48" s="247"/>
      <c r="BPZ48" s="247"/>
      <c r="BQA48" s="247"/>
      <c r="BQB48" s="247"/>
      <c r="BQC48" s="247"/>
      <c r="BQD48" s="247"/>
      <c r="BQE48" s="247"/>
      <c r="BQF48" s="247"/>
      <c r="BQG48" s="247"/>
      <c r="BQH48" s="247"/>
      <c r="BQI48" s="247"/>
      <c r="BQJ48" s="247"/>
      <c r="BQK48" s="247"/>
      <c r="BQL48" s="247"/>
      <c r="BQM48" s="247"/>
      <c r="BQN48" s="247"/>
      <c r="BQO48" s="247"/>
      <c r="BQP48" s="247"/>
      <c r="BQQ48" s="247"/>
      <c r="BQR48" s="247"/>
      <c r="BQS48" s="247"/>
      <c r="BQT48" s="247"/>
      <c r="BQU48" s="247"/>
      <c r="BQV48" s="247"/>
      <c r="BQW48" s="247"/>
      <c r="BQX48" s="247"/>
      <c r="BQY48" s="247"/>
      <c r="BQZ48" s="247"/>
      <c r="BRA48" s="247"/>
      <c r="BRB48" s="247"/>
      <c r="BRC48" s="247"/>
      <c r="BRD48" s="247"/>
      <c r="BRE48" s="247"/>
      <c r="BRF48" s="247"/>
      <c r="BRG48" s="247"/>
      <c r="BRH48" s="247"/>
      <c r="BRI48" s="247"/>
      <c r="BRJ48" s="247"/>
      <c r="BRK48" s="247"/>
      <c r="BRL48" s="247"/>
      <c r="BRM48" s="247"/>
      <c r="BRN48" s="247"/>
      <c r="BRO48" s="247"/>
      <c r="BRP48" s="247"/>
      <c r="BRQ48" s="247"/>
      <c r="BRR48" s="247"/>
      <c r="BRS48" s="247"/>
      <c r="BRT48" s="247"/>
      <c r="BRU48" s="247"/>
      <c r="BRV48" s="247"/>
      <c r="BRW48" s="247"/>
      <c r="BRX48" s="247"/>
      <c r="BRY48" s="247"/>
      <c r="BRZ48" s="247"/>
      <c r="BSA48" s="247"/>
      <c r="BSB48" s="247"/>
      <c r="BSC48" s="247"/>
      <c r="BSD48" s="247"/>
      <c r="BSE48" s="247"/>
      <c r="BSF48" s="247"/>
      <c r="BSG48" s="247"/>
      <c r="BSH48" s="247"/>
      <c r="BSI48" s="247"/>
      <c r="BSJ48" s="247"/>
      <c r="BSK48" s="247"/>
      <c r="BSL48" s="247"/>
      <c r="BSM48" s="247"/>
      <c r="BSN48" s="247"/>
      <c r="BSO48" s="247"/>
      <c r="BSP48" s="247"/>
      <c r="BSQ48" s="247"/>
      <c r="BSR48" s="247"/>
      <c r="BSS48" s="247"/>
      <c r="BST48" s="247"/>
      <c r="BSU48" s="247"/>
      <c r="BSV48" s="247"/>
      <c r="BSW48" s="247"/>
      <c r="BSX48" s="247"/>
      <c r="BSY48" s="247"/>
      <c r="BSZ48" s="247"/>
      <c r="BTA48" s="247"/>
      <c r="BTB48" s="247"/>
      <c r="BTC48" s="247"/>
      <c r="BTD48" s="247"/>
      <c r="BTE48" s="247"/>
      <c r="BTF48" s="247"/>
      <c r="BTG48" s="247"/>
      <c r="BTH48" s="247"/>
      <c r="BTI48" s="247"/>
      <c r="BTJ48" s="247"/>
      <c r="BTK48" s="247"/>
      <c r="BTL48" s="247"/>
      <c r="BTM48" s="247"/>
      <c r="BTN48" s="247"/>
      <c r="BTO48" s="247"/>
      <c r="BTP48" s="247"/>
      <c r="BTQ48" s="247"/>
      <c r="BTR48" s="247"/>
      <c r="BTS48" s="247"/>
      <c r="BTT48" s="247"/>
      <c r="BTU48" s="247"/>
      <c r="BTV48" s="247"/>
      <c r="BTW48" s="247"/>
      <c r="BTX48" s="247"/>
      <c r="BTY48" s="247"/>
      <c r="BTZ48" s="247"/>
      <c r="BUA48" s="247"/>
      <c r="BUB48" s="247"/>
      <c r="BUC48" s="247"/>
      <c r="BUD48" s="247"/>
      <c r="BUE48" s="247"/>
      <c r="BUF48" s="247"/>
      <c r="BUG48" s="247"/>
      <c r="BUH48" s="247"/>
      <c r="BUI48" s="247"/>
      <c r="BUJ48" s="247"/>
      <c r="BUK48" s="247"/>
      <c r="BUL48" s="247"/>
      <c r="BUM48" s="247"/>
      <c r="BUN48" s="247"/>
      <c r="BUO48" s="247"/>
      <c r="BUP48" s="247"/>
      <c r="BUQ48" s="247"/>
      <c r="BUR48" s="247"/>
      <c r="BUS48" s="247"/>
      <c r="BUT48" s="247"/>
      <c r="BUU48" s="247"/>
      <c r="BUV48" s="247"/>
      <c r="BUW48" s="247"/>
      <c r="BUX48" s="247"/>
      <c r="BUY48" s="247"/>
      <c r="BUZ48" s="247"/>
      <c r="BVA48" s="247"/>
      <c r="BVB48" s="247"/>
      <c r="BVC48" s="247"/>
      <c r="BVD48" s="247"/>
      <c r="BVE48" s="247"/>
      <c r="BVF48" s="247"/>
      <c r="BVG48" s="247"/>
      <c r="BVH48" s="247"/>
      <c r="BVI48" s="247"/>
      <c r="BVJ48" s="247"/>
      <c r="BVK48" s="247"/>
      <c r="BVL48" s="247"/>
      <c r="BVM48" s="247"/>
      <c r="BVN48" s="247"/>
      <c r="BVO48" s="247"/>
      <c r="BVP48" s="247"/>
      <c r="BVQ48" s="247"/>
      <c r="BVR48" s="247"/>
      <c r="BVS48" s="247"/>
      <c r="BVT48" s="247"/>
      <c r="BVU48" s="247"/>
      <c r="BVV48" s="247"/>
      <c r="BVW48" s="247"/>
      <c r="BVX48" s="247"/>
      <c r="BVY48" s="247"/>
      <c r="BVZ48" s="247"/>
      <c r="BWA48" s="247"/>
      <c r="BWB48" s="247"/>
      <c r="BWC48" s="247"/>
      <c r="BWD48" s="247"/>
      <c r="BWE48" s="247"/>
      <c r="BWF48" s="247"/>
      <c r="BWG48" s="247"/>
      <c r="BWH48" s="247"/>
      <c r="BWI48" s="247"/>
      <c r="BWJ48" s="247"/>
      <c r="BWK48" s="247"/>
      <c r="BWL48" s="247"/>
      <c r="BWM48" s="247"/>
      <c r="BWN48" s="247"/>
      <c r="BWO48" s="247"/>
      <c r="BWP48" s="247"/>
      <c r="BWQ48" s="247"/>
      <c r="BWR48" s="247"/>
      <c r="BWS48" s="247"/>
      <c r="BWT48" s="247"/>
      <c r="BWU48" s="247"/>
      <c r="BWV48" s="247"/>
      <c r="BWW48" s="247"/>
      <c r="BWX48" s="247"/>
      <c r="BWY48" s="247"/>
      <c r="BWZ48" s="247"/>
      <c r="BXA48" s="247"/>
      <c r="BXB48" s="247"/>
      <c r="BXC48" s="247"/>
      <c r="BXD48" s="247"/>
      <c r="BXE48" s="247"/>
      <c r="BXF48" s="247"/>
      <c r="BXG48" s="247"/>
      <c r="BXH48" s="247"/>
      <c r="BXI48" s="247"/>
      <c r="BXJ48" s="247"/>
      <c r="BXK48" s="247"/>
      <c r="BXL48" s="247"/>
      <c r="BXM48" s="247"/>
      <c r="BXN48" s="247"/>
      <c r="BXO48" s="247"/>
      <c r="BXP48" s="247"/>
      <c r="BXQ48" s="247"/>
      <c r="BXR48" s="247"/>
      <c r="BXS48" s="247"/>
      <c r="BXT48" s="247"/>
      <c r="BXU48" s="247"/>
      <c r="BXV48" s="247"/>
      <c r="BXW48" s="247"/>
      <c r="BXX48" s="247"/>
      <c r="BXY48" s="247"/>
      <c r="BXZ48" s="247"/>
      <c r="BYA48" s="247"/>
      <c r="BYB48" s="247"/>
      <c r="BYC48" s="247"/>
      <c r="BYD48" s="247"/>
      <c r="BYE48" s="247"/>
      <c r="BYF48" s="247"/>
      <c r="BYG48" s="247"/>
      <c r="BYH48" s="247"/>
      <c r="BYI48" s="247"/>
      <c r="BYJ48" s="247"/>
      <c r="BYK48" s="247"/>
      <c r="BYL48" s="247"/>
      <c r="BYM48" s="247"/>
      <c r="BYN48" s="247"/>
      <c r="BYO48" s="247"/>
      <c r="BYP48" s="247"/>
      <c r="BYQ48" s="247"/>
      <c r="BYR48" s="247"/>
      <c r="BYS48" s="247"/>
      <c r="BYT48" s="247"/>
      <c r="BYU48" s="247"/>
      <c r="BYV48" s="247"/>
      <c r="BYW48" s="247"/>
      <c r="BYX48" s="247"/>
      <c r="BYY48" s="247"/>
      <c r="BYZ48" s="247"/>
      <c r="BZA48" s="247"/>
      <c r="BZB48" s="247"/>
      <c r="BZC48" s="247"/>
      <c r="BZD48" s="247"/>
      <c r="BZE48" s="247"/>
      <c r="BZF48" s="247"/>
      <c r="BZG48" s="247"/>
      <c r="BZH48" s="247"/>
      <c r="BZI48" s="247"/>
      <c r="BZJ48" s="247"/>
      <c r="BZK48" s="247"/>
      <c r="BZL48" s="247"/>
      <c r="BZM48" s="247"/>
      <c r="BZN48" s="247"/>
      <c r="BZO48" s="247"/>
      <c r="BZP48" s="247"/>
      <c r="BZQ48" s="247"/>
      <c r="BZR48" s="247"/>
      <c r="BZS48" s="247"/>
      <c r="BZT48" s="247"/>
      <c r="BZU48" s="247"/>
      <c r="BZV48" s="247"/>
      <c r="BZW48" s="247"/>
      <c r="BZX48" s="247"/>
      <c r="BZY48" s="247"/>
      <c r="BZZ48" s="247"/>
      <c r="CAA48" s="247"/>
      <c r="CAB48" s="247"/>
      <c r="CAC48" s="247"/>
      <c r="CAD48" s="247"/>
      <c r="CAE48" s="247"/>
      <c r="CAF48" s="247"/>
      <c r="CAG48" s="247"/>
      <c r="CAH48" s="247"/>
      <c r="CAI48" s="247"/>
      <c r="CAJ48" s="247"/>
      <c r="CAK48" s="247"/>
      <c r="CAL48" s="247"/>
      <c r="CAM48" s="247"/>
      <c r="CAN48" s="247"/>
      <c r="CAO48" s="247"/>
      <c r="CAP48" s="247"/>
      <c r="CAQ48" s="247"/>
      <c r="CAR48" s="247"/>
      <c r="CAS48" s="247"/>
      <c r="CAT48" s="247"/>
      <c r="CAU48" s="247"/>
      <c r="CAV48" s="247"/>
      <c r="CAW48" s="247"/>
      <c r="CAX48" s="247"/>
      <c r="CAY48" s="247"/>
      <c r="CAZ48" s="247"/>
      <c r="CBA48" s="247"/>
      <c r="CBB48" s="247"/>
      <c r="CBC48" s="247"/>
      <c r="CBD48" s="247"/>
      <c r="CBE48" s="247"/>
      <c r="CBF48" s="247"/>
      <c r="CBG48" s="247"/>
      <c r="CBH48" s="247"/>
      <c r="CBI48" s="247"/>
      <c r="CBJ48" s="247"/>
      <c r="CBK48" s="247"/>
      <c r="CBL48" s="247"/>
      <c r="CBM48" s="247"/>
      <c r="CBN48" s="247"/>
      <c r="CBO48" s="247"/>
      <c r="CBP48" s="247"/>
      <c r="CBQ48" s="247"/>
      <c r="CBR48" s="247"/>
      <c r="CBS48" s="247"/>
      <c r="CBT48" s="247"/>
      <c r="CBU48" s="247"/>
      <c r="CBV48" s="247"/>
      <c r="CBW48" s="247"/>
      <c r="CBX48" s="247"/>
      <c r="CBY48" s="247"/>
      <c r="CBZ48" s="247"/>
      <c r="CCA48" s="247"/>
      <c r="CCB48" s="247"/>
      <c r="CCC48" s="247"/>
      <c r="CCD48" s="247"/>
      <c r="CCE48" s="247"/>
      <c r="CCF48" s="247"/>
      <c r="CCG48" s="247"/>
      <c r="CCH48" s="247"/>
      <c r="CCI48" s="247"/>
      <c r="CCJ48" s="247"/>
      <c r="CCK48" s="247"/>
      <c r="CCL48" s="247"/>
      <c r="CCM48" s="247"/>
      <c r="CCN48" s="247"/>
      <c r="CCO48" s="247"/>
      <c r="CCP48" s="247"/>
      <c r="CCQ48" s="247"/>
      <c r="CCR48" s="247"/>
      <c r="CCS48" s="247"/>
      <c r="CCT48" s="247"/>
      <c r="CCU48" s="247"/>
      <c r="CCV48" s="247"/>
      <c r="CCW48" s="247"/>
      <c r="CCX48" s="247"/>
      <c r="CCY48" s="247"/>
      <c r="CCZ48" s="247"/>
      <c r="CDA48" s="247"/>
      <c r="CDB48" s="247"/>
      <c r="CDC48" s="247"/>
      <c r="CDD48" s="247"/>
      <c r="CDE48" s="247"/>
      <c r="CDF48" s="247"/>
      <c r="CDG48" s="247"/>
      <c r="CDH48" s="247"/>
      <c r="CDI48" s="247"/>
      <c r="CDJ48" s="247"/>
      <c r="CDK48" s="247"/>
      <c r="CDL48" s="247"/>
      <c r="CDM48" s="247"/>
      <c r="CDN48" s="247"/>
      <c r="CDO48" s="247"/>
      <c r="CDP48" s="247"/>
      <c r="CDQ48" s="247"/>
      <c r="CDR48" s="247"/>
      <c r="CDS48" s="247"/>
      <c r="CDT48" s="247"/>
      <c r="CDU48" s="247"/>
      <c r="CDV48" s="247"/>
      <c r="CDW48" s="247"/>
      <c r="CDX48" s="247"/>
      <c r="CDY48" s="247"/>
      <c r="CDZ48" s="247"/>
      <c r="CEA48" s="247"/>
      <c r="CEB48" s="247"/>
      <c r="CEC48" s="247"/>
      <c r="CED48" s="247"/>
      <c r="CEE48" s="247"/>
      <c r="CEF48" s="247"/>
      <c r="CEG48" s="247"/>
      <c r="CEH48" s="247"/>
      <c r="CEI48" s="247"/>
      <c r="CEJ48" s="247"/>
      <c r="CEK48" s="247"/>
      <c r="CEL48" s="247"/>
      <c r="CEM48" s="247"/>
      <c r="CEN48" s="247"/>
      <c r="CEO48" s="247"/>
      <c r="CEP48" s="247"/>
      <c r="CEQ48" s="247"/>
      <c r="CER48" s="247"/>
      <c r="CES48" s="247"/>
      <c r="CET48" s="247"/>
      <c r="CEU48" s="247"/>
      <c r="CEV48" s="247"/>
      <c r="CEW48" s="247"/>
      <c r="CEX48" s="247"/>
      <c r="CEY48" s="247"/>
      <c r="CEZ48" s="247"/>
      <c r="CFA48" s="247"/>
      <c r="CFB48" s="247"/>
      <c r="CFC48" s="247"/>
      <c r="CFD48" s="247"/>
      <c r="CFE48" s="247"/>
      <c r="CFF48" s="247"/>
      <c r="CFG48" s="247"/>
      <c r="CFH48" s="247"/>
      <c r="CFI48" s="247"/>
      <c r="CFJ48" s="247"/>
      <c r="CFK48" s="247"/>
      <c r="CFL48" s="247"/>
      <c r="CFM48" s="247"/>
      <c r="CFN48" s="247"/>
      <c r="CFO48" s="247"/>
      <c r="CFP48" s="247"/>
      <c r="CFQ48" s="247"/>
      <c r="CFR48" s="247"/>
      <c r="CFS48" s="247"/>
      <c r="CFT48" s="247"/>
      <c r="CFU48" s="247"/>
      <c r="CFV48" s="247"/>
      <c r="CFW48" s="247"/>
      <c r="CFX48" s="247"/>
      <c r="CFY48" s="247"/>
      <c r="CFZ48" s="247"/>
      <c r="CGA48" s="247"/>
      <c r="CGB48" s="247"/>
      <c r="CGC48" s="247"/>
      <c r="CGD48" s="247"/>
      <c r="CGE48" s="247"/>
      <c r="CGF48" s="247"/>
      <c r="CGG48" s="247"/>
      <c r="CGH48" s="247"/>
      <c r="CGI48" s="247"/>
      <c r="CGJ48" s="247"/>
      <c r="CGK48" s="247"/>
      <c r="CGL48" s="247"/>
      <c r="CGM48" s="247"/>
      <c r="CGN48" s="247"/>
      <c r="CGO48" s="247"/>
      <c r="CGP48" s="247"/>
      <c r="CGQ48" s="247"/>
      <c r="CGR48" s="247"/>
      <c r="CGS48" s="247"/>
      <c r="CGT48" s="247"/>
      <c r="CGU48" s="247"/>
      <c r="CGV48" s="247"/>
      <c r="CGW48" s="247"/>
      <c r="CGX48" s="247"/>
      <c r="CGY48" s="247"/>
      <c r="CGZ48" s="247"/>
      <c r="CHA48" s="247"/>
      <c r="CHB48" s="247"/>
      <c r="CHC48" s="247"/>
      <c r="CHD48" s="247"/>
      <c r="CHE48" s="247"/>
      <c r="CHF48" s="247"/>
      <c r="CHG48" s="247"/>
      <c r="CHH48" s="247"/>
      <c r="CHI48" s="247"/>
      <c r="CHJ48" s="247"/>
      <c r="CHK48" s="247"/>
      <c r="CHL48" s="247"/>
      <c r="CHM48" s="247"/>
      <c r="CHN48" s="247"/>
      <c r="CHO48" s="247"/>
      <c r="CHP48" s="247"/>
      <c r="CHQ48" s="247"/>
      <c r="CHR48" s="247"/>
      <c r="CHS48" s="247"/>
      <c r="CHT48" s="247"/>
      <c r="CHU48" s="247"/>
      <c r="CHV48" s="247"/>
      <c r="CHW48" s="247"/>
      <c r="CHX48" s="247"/>
      <c r="CHY48" s="247"/>
      <c r="CHZ48" s="247"/>
      <c r="CIA48" s="247"/>
      <c r="CIB48" s="247"/>
      <c r="CIC48" s="247"/>
      <c r="CID48" s="247"/>
      <c r="CIE48" s="247"/>
      <c r="CIF48" s="247"/>
      <c r="CIG48" s="247"/>
      <c r="CIH48" s="247"/>
      <c r="CII48" s="247"/>
      <c r="CIJ48" s="247"/>
      <c r="CIK48" s="247"/>
      <c r="CIL48" s="247"/>
      <c r="CIM48" s="247"/>
      <c r="CIN48" s="247"/>
      <c r="CIO48" s="247"/>
      <c r="CIP48" s="247"/>
      <c r="CIQ48" s="247"/>
      <c r="CIR48" s="247"/>
      <c r="CIS48" s="247"/>
      <c r="CIT48" s="247"/>
      <c r="CIU48" s="247"/>
      <c r="CIV48" s="247"/>
      <c r="CIW48" s="247"/>
      <c r="CIX48" s="247"/>
      <c r="CIY48" s="247"/>
      <c r="CIZ48" s="247"/>
      <c r="CJA48" s="247"/>
      <c r="CJB48" s="247"/>
      <c r="CJC48" s="247"/>
      <c r="CJD48" s="247"/>
      <c r="CJE48" s="247"/>
      <c r="CJF48" s="247"/>
      <c r="CJG48" s="247"/>
      <c r="CJH48" s="247"/>
      <c r="CJI48" s="247"/>
      <c r="CJJ48" s="247"/>
      <c r="CJK48" s="247"/>
      <c r="CJL48" s="247"/>
      <c r="CJM48" s="247"/>
      <c r="CJN48" s="247"/>
      <c r="CJO48" s="247"/>
      <c r="CJP48" s="247"/>
      <c r="CJQ48" s="247"/>
      <c r="CJR48" s="247"/>
      <c r="CJS48" s="247"/>
      <c r="CJT48" s="247"/>
      <c r="CJU48" s="247"/>
      <c r="CJV48" s="247"/>
      <c r="CJW48" s="247"/>
      <c r="CJX48" s="247"/>
      <c r="CJY48" s="247"/>
      <c r="CJZ48" s="247"/>
      <c r="CKA48" s="247"/>
      <c r="CKB48" s="247"/>
      <c r="CKC48" s="247"/>
      <c r="CKD48" s="247"/>
      <c r="CKE48" s="247"/>
      <c r="CKF48" s="247"/>
      <c r="CKG48" s="247"/>
      <c r="CKH48" s="247"/>
      <c r="CKI48" s="247"/>
      <c r="CKJ48" s="247"/>
      <c r="CKK48" s="247"/>
      <c r="CKL48" s="247"/>
      <c r="CKM48" s="247"/>
      <c r="CKN48" s="247"/>
      <c r="CKO48" s="247"/>
      <c r="CKP48" s="247"/>
      <c r="CKQ48" s="247"/>
      <c r="CKR48" s="247"/>
      <c r="CKS48" s="247"/>
      <c r="CKT48" s="247"/>
      <c r="CKU48" s="247"/>
      <c r="CKV48" s="247"/>
      <c r="CKW48" s="247"/>
      <c r="CKX48" s="247"/>
      <c r="CKY48" s="247"/>
      <c r="CKZ48" s="247"/>
      <c r="CLA48" s="247"/>
      <c r="CLB48" s="247"/>
      <c r="CLC48" s="247"/>
      <c r="CLD48" s="247"/>
      <c r="CLE48" s="247"/>
      <c r="CLF48" s="247"/>
      <c r="CLG48" s="247"/>
      <c r="CLH48" s="247"/>
      <c r="CLI48" s="247"/>
      <c r="CLJ48" s="247"/>
      <c r="CLK48" s="247"/>
      <c r="CLL48" s="247"/>
      <c r="CLM48" s="247"/>
      <c r="CLN48" s="247"/>
      <c r="CLO48" s="247"/>
      <c r="CLP48" s="247"/>
      <c r="CLQ48" s="247"/>
      <c r="CLR48" s="247"/>
      <c r="CLS48" s="247"/>
      <c r="CLT48" s="247"/>
      <c r="CLU48" s="247"/>
      <c r="CLV48" s="247"/>
      <c r="CLW48" s="247"/>
      <c r="CLX48" s="247"/>
      <c r="CLY48" s="247"/>
      <c r="CLZ48" s="247"/>
      <c r="CMA48" s="247"/>
      <c r="CMB48" s="247"/>
      <c r="CMC48" s="247"/>
      <c r="CMD48" s="247"/>
      <c r="CME48" s="247"/>
      <c r="CMF48" s="247"/>
      <c r="CMG48" s="247"/>
      <c r="CMH48" s="247"/>
      <c r="CMI48" s="247"/>
      <c r="CMJ48" s="247"/>
      <c r="CMK48" s="247"/>
      <c r="CML48" s="247"/>
      <c r="CMM48" s="247"/>
      <c r="CMN48" s="247"/>
      <c r="CMO48" s="247"/>
      <c r="CMP48" s="247"/>
      <c r="CMQ48" s="247"/>
      <c r="CMR48" s="247"/>
      <c r="CMS48" s="247"/>
      <c r="CMT48" s="247"/>
      <c r="CMU48" s="247"/>
      <c r="CMV48" s="247"/>
      <c r="CMW48" s="247"/>
      <c r="CMX48" s="247"/>
      <c r="CMY48" s="247"/>
      <c r="CMZ48" s="247"/>
      <c r="CNA48" s="247"/>
      <c r="CNB48" s="247"/>
      <c r="CNC48" s="247"/>
      <c r="CND48" s="247"/>
      <c r="CNE48" s="247"/>
      <c r="CNF48" s="247"/>
      <c r="CNG48" s="247"/>
      <c r="CNH48" s="247"/>
      <c r="CNI48" s="247"/>
      <c r="CNJ48" s="247"/>
      <c r="CNK48" s="247"/>
      <c r="CNL48" s="247"/>
      <c r="CNM48" s="247"/>
      <c r="CNN48" s="247"/>
      <c r="CNO48" s="247"/>
      <c r="CNP48" s="247"/>
      <c r="CNQ48" s="247"/>
      <c r="CNR48" s="247"/>
      <c r="CNS48" s="247"/>
      <c r="CNT48" s="247"/>
      <c r="CNU48" s="247"/>
      <c r="CNV48" s="247"/>
      <c r="CNW48" s="247"/>
      <c r="CNX48" s="247"/>
      <c r="CNY48" s="247"/>
      <c r="CNZ48" s="247"/>
      <c r="COA48" s="247"/>
      <c r="COB48" s="247"/>
      <c r="COC48" s="247"/>
      <c r="COD48" s="247"/>
      <c r="COE48" s="247"/>
      <c r="COF48" s="247"/>
      <c r="COG48" s="247"/>
      <c r="COH48" s="247"/>
      <c r="COI48" s="247"/>
      <c r="COJ48" s="247"/>
      <c r="COK48" s="247"/>
      <c r="COL48" s="247"/>
      <c r="COM48" s="247"/>
      <c r="CON48" s="247"/>
      <c r="COO48" s="247"/>
      <c r="COP48" s="247"/>
      <c r="COQ48" s="247"/>
      <c r="COR48" s="247"/>
      <c r="COS48" s="247"/>
      <c r="COT48" s="247"/>
      <c r="COU48" s="247"/>
      <c r="COV48" s="247"/>
      <c r="COW48" s="247"/>
      <c r="COX48" s="247"/>
      <c r="COY48" s="247"/>
      <c r="COZ48" s="247"/>
      <c r="CPA48" s="247"/>
      <c r="CPB48" s="247"/>
      <c r="CPC48" s="247"/>
      <c r="CPD48" s="247"/>
      <c r="CPE48" s="247"/>
      <c r="CPF48" s="247"/>
      <c r="CPG48" s="247"/>
      <c r="CPH48" s="247"/>
      <c r="CPI48" s="247"/>
      <c r="CPJ48" s="247"/>
      <c r="CPK48" s="247"/>
      <c r="CPL48" s="247"/>
      <c r="CPM48" s="247"/>
      <c r="CPN48" s="247"/>
      <c r="CPO48" s="247"/>
      <c r="CPP48" s="247"/>
      <c r="CPQ48" s="247"/>
      <c r="CPR48" s="247"/>
      <c r="CPS48" s="247"/>
      <c r="CPT48" s="247"/>
      <c r="CPU48" s="247"/>
      <c r="CPV48" s="247"/>
      <c r="CPW48" s="247"/>
      <c r="CPX48" s="247"/>
      <c r="CPY48" s="247"/>
      <c r="CPZ48" s="247"/>
      <c r="CQA48" s="247"/>
      <c r="CQB48" s="247"/>
      <c r="CQC48" s="247"/>
      <c r="CQD48" s="247"/>
      <c r="CQE48" s="247"/>
      <c r="CQF48" s="247"/>
      <c r="CQG48" s="247"/>
      <c r="CQH48" s="247"/>
      <c r="CQI48" s="247"/>
      <c r="CQJ48" s="247"/>
      <c r="CQK48" s="247"/>
      <c r="CQL48" s="247"/>
      <c r="CQM48" s="247"/>
      <c r="CQN48" s="247"/>
      <c r="CQO48" s="247"/>
      <c r="CQP48" s="247"/>
      <c r="CQQ48" s="247"/>
      <c r="CQR48" s="247"/>
      <c r="CQS48" s="247"/>
      <c r="CQT48" s="247"/>
      <c r="CQU48" s="247"/>
      <c r="CQV48" s="247"/>
      <c r="CQW48" s="247"/>
      <c r="CQX48" s="247"/>
      <c r="CQY48" s="247"/>
      <c r="CQZ48" s="247"/>
      <c r="CRA48" s="247"/>
      <c r="CRB48" s="247"/>
      <c r="CRC48" s="247"/>
      <c r="CRD48" s="247"/>
      <c r="CRE48" s="247"/>
      <c r="CRF48" s="247"/>
      <c r="CRG48" s="247"/>
      <c r="CRH48" s="247"/>
      <c r="CRI48" s="247"/>
      <c r="CRJ48" s="247"/>
      <c r="CRK48" s="247"/>
      <c r="CRL48" s="247"/>
      <c r="CRM48" s="247"/>
      <c r="CRN48" s="247"/>
      <c r="CRO48" s="247"/>
      <c r="CRP48" s="247"/>
      <c r="CRQ48" s="247"/>
      <c r="CRR48" s="247"/>
      <c r="CRS48" s="247"/>
      <c r="CRT48" s="247"/>
      <c r="CRU48" s="247"/>
      <c r="CRV48" s="247"/>
      <c r="CRW48" s="247"/>
      <c r="CRX48" s="247"/>
      <c r="CRY48" s="247"/>
      <c r="CRZ48" s="247"/>
      <c r="CSA48" s="247"/>
      <c r="CSB48" s="247"/>
      <c r="CSC48" s="247"/>
      <c r="CSD48" s="247"/>
      <c r="CSE48" s="247"/>
      <c r="CSF48" s="247"/>
      <c r="CSG48" s="247"/>
      <c r="CSH48" s="247"/>
      <c r="CSI48" s="247"/>
      <c r="CSJ48" s="247"/>
      <c r="CSK48" s="247"/>
      <c r="CSL48" s="247"/>
      <c r="CSM48" s="247"/>
      <c r="CSN48" s="247"/>
      <c r="CSO48" s="247"/>
      <c r="CSP48" s="247"/>
      <c r="CSQ48" s="247"/>
      <c r="CSR48" s="247"/>
      <c r="CSS48" s="247"/>
      <c r="CST48" s="247"/>
      <c r="CSU48" s="247"/>
      <c r="CSV48" s="247"/>
      <c r="CSW48" s="247"/>
      <c r="CSX48" s="247"/>
      <c r="CSY48" s="247"/>
      <c r="CSZ48" s="247"/>
      <c r="CTA48" s="247"/>
      <c r="CTB48" s="247"/>
      <c r="CTC48" s="247"/>
      <c r="CTD48" s="247"/>
      <c r="CTE48" s="247"/>
      <c r="CTF48" s="247"/>
      <c r="CTG48" s="247"/>
      <c r="CTH48" s="247"/>
      <c r="CTI48" s="247"/>
      <c r="CTJ48" s="247"/>
      <c r="CTK48" s="247"/>
      <c r="CTL48" s="247"/>
      <c r="CTM48" s="247"/>
      <c r="CTN48" s="247"/>
      <c r="CTO48" s="247"/>
      <c r="CTP48" s="247"/>
      <c r="CTQ48" s="247"/>
      <c r="CTR48" s="247"/>
      <c r="CTS48" s="247"/>
      <c r="CTT48" s="247"/>
      <c r="CTU48" s="247"/>
      <c r="CTV48" s="247"/>
      <c r="CTW48" s="247"/>
      <c r="CTX48" s="247"/>
      <c r="CTY48" s="247"/>
      <c r="CTZ48" s="247"/>
      <c r="CUA48" s="247"/>
      <c r="CUB48" s="247"/>
      <c r="CUC48" s="247"/>
      <c r="CUD48" s="247"/>
      <c r="CUE48" s="247"/>
      <c r="CUF48" s="247"/>
      <c r="CUG48" s="247"/>
      <c r="CUH48" s="247"/>
      <c r="CUI48" s="247"/>
      <c r="CUJ48" s="247"/>
      <c r="CUK48" s="247"/>
      <c r="CUL48" s="247"/>
      <c r="CUM48" s="247"/>
      <c r="CUN48" s="247"/>
      <c r="CUO48" s="247"/>
      <c r="CUP48" s="247"/>
      <c r="CUQ48" s="247"/>
      <c r="CUR48" s="247"/>
      <c r="CUS48" s="247"/>
      <c r="CUT48" s="247"/>
      <c r="CUU48" s="247"/>
      <c r="CUV48" s="247"/>
      <c r="CUW48" s="247"/>
      <c r="CUX48" s="247"/>
      <c r="CUY48" s="247"/>
      <c r="CUZ48" s="247"/>
      <c r="CVA48" s="247"/>
      <c r="CVB48" s="247"/>
      <c r="CVC48" s="247"/>
      <c r="CVD48" s="247"/>
      <c r="CVE48" s="247"/>
      <c r="CVF48" s="247"/>
      <c r="CVG48" s="247"/>
      <c r="CVH48" s="247"/>
      <c r="CVI48" s="247"/>
      <c r="CVJ48" s="247"/>
      <c r="CVK48" s="247"/>
      <c r="CVL48" s="247"/>
      <c r="CVM48" s="247"/>
      <c r="CVN48" s="247"/>
      <c r="CVO48" s="247"/>
      <c r="CVP48" s="247"/>
      <c r="CVQ48" s="247"/>
      <c r="CVR48" s="247"/>
      <c r="CVS48" s="247"/>
      <c r="CVT48" s="247"/>
      <c r="CVU48" s="247"/>
      <c r="CVV48" s="247"/>
      <c r="CVW48" s="247"/>
      <c r="CVX48" s="247"/>
      <c r="CVY48" s="247"/>
      <c r="CVZ48" s="247"/>
      <c r="CWA48" s="247"/>
      <c r="CWB48" s="247"/>
      <c r="CWC48" s="247"/>
      <c r="CWD48" s="247"/>
      <c r="CWE48" s="247"/>
      <c r="CWF48" s="247"/>
      <c r="CWG48" s="247"/>
      <c r="CWH48" s="247"/>
      <c r="CWI48" s="247"/>
      <c r="CWJ48" s="247"/>
      <c r="CWK48" s="247"/>
      <c r="CWL48" s="247"/>
      <c r="CWM48" s="247"/>
      <c r="CWN48" s="247"/>
      <c r="CWO48" s="247"/>
      <c r="CWP48" s="247"/>
      <c r="CWQ48" s="247"/>
      <c r="CWR48" s="247"/>
      <c r="CWS48" s="247"/>
      <c r="CWT48" s="247"/>
      <c r="CWU48" s="247"/>
      <c r="CWV48" s="247"/>
      <c r="CWW48" s="247"/>
      <c r="CWX48" s="247"/>
      <c r="CWY48" s="247"/>
      <c r="CWZ48" s="247"/>
      <c r="CXA48" s="247"/>
      <c r="CXB48" s="247"/>
      <c r="CXC48" s="247"/>
      <c r="CXD48" s="247"/>
      <c r="CXE48" s="247"/>
      <c r="CXF48" s="247"/>
      <c r="CXG48" s="247"/>
      <c r="CXH48" s="247"/>
      <c r="CXI48" s="247"/>
      <c r="CXJ48" s="247"/>
      <c r="CXK48" s="247"/>
      <c r="CXL48" s="247"/>
      <c r="CXM48" s="247"/>
      <c r="CXN48" s="247"/>
      <c r="CXO48" s="247"/>
      <c r="CXP48" s="247"/>
      <c r="CXQ48" s="247"/>
      <c r="CXR48" s="247"/>
      <c r="CXS48" s="247"/>
      <c r="CXT48" s="247"/>
      <c r="CXU48" s="247"/>
      <c r="CXV48" s="247"/>
      <c r="CXW48" s="247"/>
      <c r="CXX48" s="247"/>
      <c r="CXY48" s="247"/>
      <c r="CXZ48" s="247"/>
      <c r="CYA48" s="247"/>
      <c r="CYB48" s="247"/>
      <c r="CYC48" s="247"/>
      <c r="CYD48" s="247"/>
      <c r="CYE48" s="247"/>
      <c r="CYF48" s="247"/>
      <c r="CYG48" s="247"/>
      <c r="CYH48" s="247"/>
      <c r="CYI48" s="247"/>
      <c r="CYJ48" s="247"/>
      <c r="CYK48" s="247"/>
      <c r="CYL48" s="247"/>
      <c r="CYM48" s="247"/>
      <c r="CYN48" s="247"/>
      <c r="CYO48" s="247"/>
      <c r="CYP48" s="247"/>
      <c r="CYQ48" s="247"/>
      <c r="CYR48" s="247"/>
      <c r="CYS48" s="247"/>
      <c r="CYT48" s="247"/>
      <c r="CYU48" s="247"/>
      <c r="CYV48" s="247"/>
      <c r="CYW48" s="247"/>
      <c r="CYX48" s="247"/>
      <c r="CYY48" s="247"/>
      <c r="CYZ48" s="247"/>
      <c r="CZA48" s="247"/>
      <c r="CZB48" s="247"/>
      <c r="CZC48" s="247"/>
      <c r="CZD48" s="247"/>
      <c r="CZE48" s="247"/>
      <c r="CZF48" s="247"/>
      <c r="CZG48" s="247"/>
      <c r="CZH48" s="247"/>
      <c r="CZI48" s="247"/>
      <c r="CZJ48" s="247"/>
      <c r="CZK48" s="247"/>
      <c r="CZL48" s="247"/>
      <c r="CZM48" s="247"/>
      <c r="CZN48" s="247"/>
      <c r="CZO48" s="247"/>
      <c r="CZP48" s="247"/>
      <c r="CZQ48" s="247"/>
      <c r="CZR48" s="247"/>
      <c r="CZS48" s="247"/>
      <c r="CZT48" s="247"/>
      <c r="CZU48" s="247"/>
      <c r="CZV48" s="247"/>
      <c r="CZW48" s="247"/>
      <c r="CZX48" s="247"/>
      <c r="CZY48" s="247"/>
      <c r="CZZ48" s="247"/>
      <c r="DAA48" s="247"/>
      <c r="DAB48" s="247"/>
      <c r="DAC48" s="247"/>
      <c r="DAD48" s="247"/>
      <c r="DAE48" s="247"/>
      <c r="DAF48" s="247"/>
      <c r="DAG48" s="247"/>
      <c r="DAH48" s="247"/>
      <c r="DAI48" s="247"/>
      <c r="DAJ48" s="247"/>
      <c r="DAK48" s="247"/>
      <c r="DAL48" s="247"/>
      <c r="DAM48" s="247"/>
      <c r="DAN48" s="247"/>
      <c r="DAO48" s="247"/>
      <c r="DAP48" s="247"/>
      <c r="DAQ48" s="247"/>
      <c r="DAR48" s="247"/>
      <c r="DAS48" s="247"/>
      <c r="DAT48" s="247"/>
      <c r="DAU48" s="247"/>
      <c r="DAV48" s="247"/>
      <c r="DAW48" s="247"/>
      <c r="DAX48" s="247"/>
      <c r="DAY48" s="247"/>
      <c r="DAZ48" s="247"/>
      <c r="DBA48" s="247"/>
      <c r="DBB48" s="247"/>
      <c r="DBC48" s="247"/>
      <c r="DBD48" s="247"/>
      <c r="DBE48" s="247"/>
      <c r="DBF48" s="247"/>
      <c r="DBG48" s="247"/>
      <c r="DBH48" s="247"/>
      <c r="DBI48" s="247"/>
      <c r="DBJ48" s="247"/>
      <c r="DBK48" s="247"/>
      <c r="DBL48" s="247"/>
      <c r="DBM48" s="247"/>
      <c r="DBN48" s="247"/>
      <c r="DBO48" s="247"/>
      <c r="DBP48" s="247"/>
      <c r="DBQ48" s="247"/>
      <c r="DBR48" s="247"/>
      <c r="DBS48" s="247"/>
      <c r="DBT48" s="247"/>
      <c r="DBU48" s="247"/>
      <c r="DBV48" s="247"/>
      <c r="DBW48" s="247"/>
      <c r="DBX48" s="247"/>
      <c r="DBY48" s="247"/>
      <c r="DBZ48" s="247"/>
      <c r="DCA48" s="247"/>
      <c r="DCB48" s="247"/>
      <c r="DCC48" s="247"/>
      <c r="DCD48" s="247"/>
      <c r="DCE48" s="247"/>
      <c r="DCF48" s="247"/>
      <c r="DCG48" s="247"/>
      <c r="DCH48" s="247"/>
      <c r="DCI48" s="247"/>
      <c r="DCJ48" s="247"/>
      <c r="DCK48" s="247"/>
      <c r="DCL48" s="247"/>
      <c r="DCM48" s="247"/>
      <c r="DCN48" s="247"/>
      <c r="DCO48" s="247"/>
      <c r="DCP48" s="247"/>
      <c r="DCQ48" s="247"/>
      <c r="DCR48" s="247"/>
      <c r="DCS48" s="247"/>
      <c r="DCT48" s="247"/>
      <c r="DCU48" s="247"/>
      <c r="DCV48" s="247"/>
      <c r="DCW48" s="247"/>
      <c r="DCX48" s="247"/>
      <c r="DCY48" s="247"/>
      <c r="DCZ48" s="247"/>
      <c r="DDA48" s="247"/>
      <c r="DDB48" s="247"/>
      <c r="DDC48" s="247"/>
      <c r="DDD48" s="247"/>
      <c r="DDE48" s="247"/>
      <c r="DDF48" s="247"/>
      <c r="DDG48" s="247"/>
      <c r="DDH48" s="247"/>
      <c r="DDI48" s="247"/>
      <c r="DDJ48" s="247"/>
      <c r="DDK48" s="247"/>
      <c r="DDL48" s="247"/>
      <c r="DDM48" s="247"/>
      <c r="DDN48" s="247"/>
      <c r="DDO48" s="247"/>
      <c r="DDP48" s="247"/>
      <c r="DDQ48" s="247"/>
      <c r="DDR48" s="247"/>
      <c r="DDS48" s="247"/>
      <c r="DDT48" s="247"/>
      <c r="DDU48" s="247"/>
      <c r="DDV48" s="247"/>
      <c r="DDW48" s="247"/>
      <c r="DDX48" s="247"/>
      <c r="DDY48" s="247"/>
      <c r="DDZ48" s="247"/>
      <c r="DEA48" s="247"/>
      <c r="DEB48" s="247"/>
      <c r="DEC48" s="247"/>
      <c r="DED48" s="247"/>
      <c r="DEE48" s="247"/>
      <c r="DEF48" s="247"/>
      <c r="DEG48" s="247"/>
      <c r="DEH48" s="247"/>
      <c r="DEI48" s="247"/>
      <c r="DEJ48" s="247"/>
      <c r="DEK48" s="247"/>
      <c r="DEL48" s="247"/>
      <c r="DEM48" s="247"/>
      <c r="DEN48" s="247"/>
      <c r="DEO48" s="247"/>
      <c r="DEP48" s="247"/>
      <c r="DEQ48" s="247"/>
      <c r="DER48" s="247"/>
      <c r="DES48" s="247"/>
      <c r="DET48" s="247"/>
      <c r="DEU48" s="247"/>
      <c r="DEV48" s="247"/>
      <c r="DEW48" s="247"/>
      <c r="DEX48" s="247"/>
      <c r="DEY48" s="247"/>
      <c r="DEZ48" s="247"/>
      <c r="DFA48" s="247"/>
      <c r="DFB48" s="247"/>
      <c r="DFC48" s="247"/>
      <c r="DFD48" s="247"/>
      <c r="DFE48" s="247"/>
      <c r="DFF48" s="247"/>
      <c r="DFG48" s="247"/>
      <c r="DFH48" s="247"/>
      <c r="DFI48" s="247"/>
      <c r="DFJ48" s="247"/>
      <c r="DFK48" s="247"/>
      <c r="DFL48" s="247"/>
      <c r="DFM48" s="247"/>
      <c r="DFN48" s="247"/>
      <c r="DFO48" s="247"/>
      <c r="DFP48" s="247"/>
      <c r="DFQ48" s="247"/>
      <c r="DFR48" s="247"/>
      <c r="DFS48" s="247"/>
      <c r="DFT48" s="247"/>
      <c r="DFU48" s="247"/>
      <c r="DFV48" s="247"/>
      <c r="DFW48" s="247"/>
      <c r="DFX48" s="247"/>
      <c r="DFY48" s="247"/>
      <c r="DFZ48" s="247"/>
      <c r="DGA48" s="247"/>
      <c r="DGB48" s="247"/>
      <c r="DGC48" s="247"/>
      <c r="DGD48" s="247"/>
      <c r="DGE48" s="247"/>
      <c r="DGF48" s="247"/>
      <c r="DGG48" s="247"/>
      <c r="DGH48" s="247"/>
      <c r="DGI48" s="247"/>
      <c r="DGJ48" s="247"/>
      <c r="DGK48" s="247"/>
      <c r="DGL48" s="247"/>
      <c r="DGM48" s="247"/>
      <c r="DGN48" s="247"/>
      <c r="DGO48" s="247"/>
      <c r="DGP48" s="247"/>
      <c r="DGQ48" s="247"/>
      <c r="DGR48" s="247"/>
      <c r="DGS48" s="247"/>
      <c r="DGT48" s="247"/>
      <c r="DGU48" s="247"/>
      <c r="DGV48" s="247"/>
      <c r="DGW48" s="247"/>
      <c r="DGX48" s="247"/>
      <c r="DGY48" s="247"/>
      <c r="DGZ48" s="247"/>
      <c r="DHA48" s="247"/>
      <c r="DHB48" s="247"/>
      <c r="DHC48" s="247"/>
      <c r="DHD48" s="247"/>
      <c r="DHE48" s="247"/>
      <c r="DHF48" s="247"/>
      <c r="DHG48" s="247"/>
      <c r="DHH48" s="247"/>
      <c r="DHI48" s="247"/>
      <c r="DHJ48" s="247"/>
      <c r="DHK48" s="247"/>
      <c r="DHL48" s="247"/>
      <c r="DHM48" s="247"/>
      <c r="DHN48" s="247"/>
      <c r="DHO48" s="247"/>
      <c r="DHP48" s="247"/>
      <c r="DHQ48" s="247"/>
      <c r="DHR48" s="247"/>
      <c r="DHS48" s="247"/>
      <c r="DHT48" s="247"/>
      <c r="DHU48" s="247"/>
      <c r="DHV48" s="247"/>
      <c r="DHW48" s="247"/>
      <c r="DHX48" s="247"/>
      <c r="DHY48" s="247"/>
      <c r="DHZ48" s="247"/>
      <c r="DIA48" s="247"/>
      <c r="DIB48" s="247"/>
      <c r="DIC48" s="247"/>
      <c r="DID48" s="247"/>
      <c r="DIE48" s="247"/>
      <c r="DIF48" s="247"/>
      <c r="DIG48" s="247"/>
      <c r="DIH48" s="247"/>
      <c r="DII48" s="247"/>
      <c r="DIJ48" s="247"/>
      <c r="DIK48" s="247"/>
      <c r="DIL48" s="247"/>
      <c r="DIM48" s="247"/>
      <c r="DIN48" s="247"/>
      <c r="DIO48" s="247"/>
      <c r="DIP48" s="247"/>
      <c r="DIQ48" s="247"/>
      <c r="DIR48" s="247"/>
      <c r="DIS48" s="247"/>
      <c r="DIT48" s="247"/>
      <c r="DIU48" s="247"/>
      <c r="DIV48" s="247"/>
      <c r="DIW48" s="247"/>
      <c r="DIX48" s="247"/>
      <c r="DIY48" s="247"/>
      <c r="DIZ48" s="247"/>
      <c r="DJA48" s="247"/>
      <c r="DJB48" s="247"/>
      <c r="DJC48" s="247"/>
      <c r="DJD48" s="247"/>
      <c r="DJE48" s="247"/>
      <c r="DJF48" s="247"/>
      <c r="DJG48" s="247"/>
      <c r="DJH48" s="247"/>
      <c r="DJI48" s="247"/>
      <c r="DJJ48" s="247"/>
      <c r="DJK48" s="247"/>
      <c r="DJL48" s="247"/>
      <c r="DJM48" s="247"/>
      <c r="DJN48" s="247"/>
      <c r="DJO48" s="247"/>
      <c r="DJP48" s="247"/>
      <c r="DJQ48" s="247"/>
      <c r="DJR48" s="247"/>
      <c r="DJS48" s="247"/>
      <c r="DJT48" s="247"/>
      <c r="DJU48" s="247"/>
      <c r="DJV48" s="247"/>
      <c r="DJW48" s="247"/>
      <c r="DJX48" s="247"/>
      <c r="DJY48" s="247"/>
      <c r="DJZ48" s="247"/>
      <c r="DKA48" s="247"/>
      <c r="DKB48" s="247"/>
      <c r="DKC48" s="247"/>
      <c r="DKD48" s="247"/>
      <c r="DKE48" s="247"/>
      <c r="DKF48" s="247"/>
      <c r="DKG48" s="247"/>
      <c r="DKH48" s="247"/>
      <c r="DKI48" s="247"/>
      <c r="DKJ48" s="247"/>
      <c r="DKK48" s="247"/>
      <c r="DKL48" s="247"/>
      <c r="DKM48" s="247"/>
      <c r="DKN48" s="247"/>
      <c r="DKO48" s="247"/>
      <c r="DKP48" s="247"/>
      <c r="DKQ48" s="247"/>
      <c r="DKR48" s="247"/>
      <c r="DKS48" s="247"/>
      <c r="DKT48" s="247"/>
      <c r="DKU48" s="247"/>
      <c r="DKV48" s="247"/>
      <c r="DKW48" s="247"/>
      <c r="DKX48" s="247"/>
      <c r="DKY48" s="247"/>
      <c r="DKZ48" s="247"/>
      <c r="DLA48" s="247"/>
      <c r="DLB48" s="247"/>
      <c r="DLC48" s="247"/>
      <c r="DLD48" s="247"/>
      <c r="DLE48" s="247"/>
      <c r="DLF48" s="247"/>
      <c r="DLG48" s="247"/>
      <c r="DLH48" s="247"/>
      <c r="DLI48" s="247"/>
      <c r="DLJ48" s="247"/>
      <c r="DLK48" s="247"/>
      <c r="DLL48" s="247"/>
      <c r="DLM48" s="247"/>
      <c r="DLN48" s="247"/>
      <c r="DLO48" s="247"/>
      <c r="DLP48" s="247"/>
      <c r="DLQ48" s="247"/>
      <c r="DLR48" s="247"/>
      <c r="DLS48" s="247"/>
      <c r="DLT48" s="247"/>
      <c r="DLU48" s="247"/>
      <c r="DLV48" s="247"/>
      <c r="DLW48" s="247"/>
      <c r="DLX48" s="247"/>
      <c r="DLY48" s="247"/>
      <c r="DLZ48" s="247"/>
      <c r="DMA48" s="247"/>
      <c r="DMB48" s="247"/>
      <c r="DMC48" s="247"/>
      <c r="DMD48" s="247"/>
      <c r="DME48" s="247"/>
      <c r="DMF48" s="247"/>
      <c r="DMG48" s="247"/>
      <c r="DMH48" s="247"/>
      <c r="DMI48" s="247"/>
      <c r="DMJ48" s="247"/>
      <c r="DMK48" s="247"/>
      <c r="DML48" s="247"/>
      <c r="DMM48" s="247"/>
      <c r="DMN48" s="247"/>
      <c r="DMO48" s="247"/>
      <c r="DMP48" s="247"/>
      <c r="DMQ48" s="247"/>
      <c r="DMR48" s="247"/>
      <c r="DMS48" s="247"/>
      <c r="DMT48" s="247"/>
      <c r="DMU48" s="247"/>
      <c r="DMV48" s="247"/>
      <c r="DMW48" s="247"/>
      <c r="DMX48" s="247"/>
      <c r="DMY48" s="247"/>
      <c r="DMZ48" s="247"/>
      <c r="DNA48" s="247"/>
      <c r="DNB48" s="247"/>
      <c r="DNC48" s="247"/>
      <c r="DND48" s="247"/>
      <c r="DNE48" s="247"/>
      <c r="DNF48" s="247"/>
      <c r="DNG48" s="247"/>
      <c r="DNH48" s="247"/>
      <c r="DNI48" s="247"/>
      <c r="DNJ48" s="247"/>
      <c r="DNK48" s="247"/>
      <c r="DNL48" s="247"/>
      <c r="DNM48" s="247"/>
      <c r="DNN48" s="247"/>
      <c r="DNO48" s="247"/>
      <c r="DNP48" s="247"/>
      <c r="DNQ48" s="247"/>
      <c r="DNR48" s="247"/>
      <c r="DNS48" s="247"/>
      <c r="DNT48" s="247"/>
      <c r="DNU48" s="247"/>
      <c r="DNV48" s="247"/>
      <c r="DNW48" s="247"/>
      <c r="DNX48" s="247"/>
      <c r="DNY48" s="247"/>
      <c r="DNZ48" s="247"/>
      <c r="DOA48" s="247"/>
      <c r="DOB48" s="247"/>
      <c r="DOC48" s="247"/>
      <c r="DOD48" s="247"/>
      <c r="DOE48" s="247"/>
      <c r="DOF48" s="247"/>
      <c r="DOG48" s="247"/>
      <c r="DOH48" s="247"/>
      <c r="DOI48" s="247"/>
      <c r="DOJ48" s="247"/>
      <c r="DOK48" s="247"/>
      <c r="DOL48" s="247"/>
      <c r="DOM48" s="247"/>
      <c r="DON48" s="247"/>
      <c r="DOO48" s="247"/>
      <c r="DOP48" s="247"/>
      <c r="DOQ48" s="247"/>
      <c r="DOR48" s="247"/>
      <c r="DOS48" s="247"/>
      <c r="DOT48" s="247"/>
      <c r="DOU48" s="247"/>
      <c r="DOV48" s="247"/>
      <c r="DOW48" s="247"/>
      <c r="DOX48" s="247"/>
      <c r="DOY48" s="247"/>
      <c r="DOZ48" s="247"/>
      <c r="DPA48" s="247"/>
      <c r="DPB48" s="247"/>
      <c r="DPC48" s="247"/>
      <c r="DPD48" s="247"/>
      <c r="DPE48" s="247"/>
      <c r="DPF48" s="247"/>
      <c r="DPG48" s="247"/>
      <c r="DPH48" s="247"/>
      <c r="DPI48" s="247"/>
      <c r="DPJ48" s="247"/>
      <c r="DPK48" s="247"/>
      <c r="DPL48" s="247"/>
      <c r="DPM48" s="247"/>
      <c r="DPN48" s="247"/>
      <c r="DPO48" s="247"/>
      <c r="DPP48" s="247"/>
      <c r="DPQ48" s="247"/>
      <c r="DPR48" s="247"/>
      <c r="DPS48" s="247"/>
      <c r="DPT48" s="247"/>
      <c r="DPU48" s="247"/>
      <c r="DPV48" s="247"/>
      <c r="DPW48" s="247"/>
      <c r="DPX48" s="247"/>
      <c r="DPY48" s="247"/>
      <c r="DPZ48" s="247"/>
      <c r="DQA48" s="247"/>
      <c r="DQB48" s="247"/>
      <c r="DQC48" s="247"/>
      <c r="DQD48" s="247"/>
      <c r="DQE48" s="247"/>
      <c r="DQF48" s="247"/>
      <c r="DQG48" s="247"/>
      <c r="DQH48" s="247"/>
      <c r="DQI48" s="247"/>
      <c r="DQJ48" s="247"/>
      <c r="DQK48" s="247"/>
      <c r="DQL48" s="247"/>
      <c r="DQM48" s="247"/>
      <c r="DQN48" s="247"/>
      <c r="DQO48" s="247"/>
      <c r="DQP48" s="247"/>
      <c r="DQQ48" s="247"/>
      <c r="DQR48" s="247"/>
      <c r="DQS48" s="247"/>
      <c r="DQT48" s="247"/>
      <c r="DQU48" s="247"/>
      <c r="DQV48" s="247"/>
      <c r="DQW48" s="247"/>
      <c r="DQX48" s="247"/>
      <c r="DQY48" s="247"/>
      <c r="DQZ48" s="247"/>
      <c r="DRA48" s="247"/>
      <c r="DRB48" s="247"/>
      <c r="DRC48" s="247"/>
      <c r="DRD48" s="247"/>
      <c r="DRE48" s="247"/>
      <c r="DRF48" s="247"/>
      <c r="DRG48" s="247"/>
      <c r="DRH48" s="247"/>
      <c r="DRI48" s="247"/>
      <c r="DRJ48" s="247"/>
      <c r="DRK48" s="247"/>
      <c r="DRL48" s="247"/>
      <c r="DRM48" s="247"/>
      <c r="DRN48" s="247"/>
      <c r="DRO48" s="247"/>
      <c r="DRP48" s="247"/>
      <c r="DRQ48" s="247"/>
      <c r="DRR48" s="247"/>
      <c r="DRS48" s="247"/>
      <c r="DRT48" s="247"/>
      <c r="DRU48" s="247"/>
      <c r="DRV48" s="247"/>
      <c r="DRW48" s="247"/>
      <c r="DRX48" s="247"/>
      <c r="DRY48" s="247"/>
      <c r="DRZ48" s="247"/>
      <c r="DSA48" s="247"/>
      <c r="DSB48" s="247"/>
      <c r="DSC48" s="247"/>
      <c r="DSD48" s="247"/>
      <c r="DSE48" s="247"/>
      <c r="DSF48" s="247"/>
      <c r="DSG48" s="247"/>
      <c r="DSH48" s="247"/>
      <c r="DSI48" s="247"/>
      <c r="DSJ48" s="247"/>
      <c r="DSK48" s="247"/>
      <c r="DSL48" s="247"/>
      <c r="DSM48" s="247"/>
      <c r="DSN48" s="247"/>
      <c r="DSO48" s="247"/>
      <c r="DSP48" s="247"/>
      <c r="DSQ48" s="247"/>
      <c r="DSR48" s="247"/>
      <c r="DSS48" s="247"/>
      <c r="DST48" s="247"/>
      <c r="DSU48" s="247"/>
      <c r="DSV48" s="247"/>
      <c r="DSW48" s="247"/>
      <c r="DSX48" s="247"/>
      <c r="DSY48" s="247"/>
      <c r="DSZ48" s="247"/>
      <c r="DTA48" s="247"/>
      <c r="DTB48" s="247"/>
      <c r="DTC48" s="247"/>
      <c r="DTD48" s="247"/>
      <c r="DTE48" s="247"/>
      <c r="DTF48" s="247"/>
      <c r="DTG48" s="247"/>
      <c r="DTH48" s="247"/>
      <c r="DTI48" s="247"/>
      <c r="DTJ48" s="247"/>
      <c r="DTK48" s="247"/>
      <c r="DTL48" s="247"/>
      <c r="DTM48" s="247"/>
      <c r="DTN48" s="247"/>
      <c r="DTO48" s="247"/>
      <c r="DTP48" s="247"/>
      <c r="DTQ48" s="247"/>
      <c r="DTR48" s="247"/>
      <c r="DTS48" s="247"/>
      <c r="DTT48" s="247"/>
      <c r="DTU48" s="247"/>
      <c r="DTV48" s="247"/>
      <c r="DTW48" s="247"/>
      <c r="DTX48" s="247"/>
      <c r="DTY48" s="247"/>
      <c r="DTZ48" s="247"/>
      <c r="DUA48" s="247"/>
      <c r="DUB48" s="247"/>
      <c r="DUC48" s="247"/>
      <c r="DUD48" s="247"/>
      <c r="DUE48" s="247"/>
      <c r="DUF48" s="247"/>
      <c r="DUG48" s="247"/>
      <c r="DUH48" s="247"/>
      <c r="DUI48" s="247"/>
      <c r="DUJ48" s="247"/>
      <c r="DUK48" s="247"/>
      <c r="DUL48" s="247"/>
      <c r="DUM48" s="247"/>
      <c r="DUN48" s="247"/>
      <c r="DUO48" s="247"/>
      <c r="DUP48" s="247"/>
      <c r="DUQ48" s="247"/>
      <c r="DUR48" s="247"/>
      <c r="DUS48" s="247"/>
      <c r="DUT48" s="247"/>
      <c r="DUU48" s="247"/>
      <c r="DUV48" s="247"/>
      <c r="DUW48" s="247"/>
      <c r="DUX48" s="247"/>
      <c r="DUY48" s="247"/>
      <c r="DUZ48" s="247"/>
      <c r="DVA48" s="247"/>
      <c r="DVB48" s="247"/>
      <c r="DVC48" s="247"/>
      <c r="DVD48" s="247"/>
      <c r="DVE48" s="247"/>
      <c r="DVF48" s="247"/>
      <c r="DVG48" s="247"/>
      <c r="DVH48" s="247"/>
      <c r="DVI48" s="247"/>
      <c r="DVJ48" s="247"/>
      <c r="DVK48" s="247"/>
      <c r="DVL48" s="247"/>
      <c r="DVM48" s="247"/>
      <c r="DVN48" s="247"/>
      <c r="DVO48" s="247"/>
      <c r="DVP48" s="247"/>
      <c r="DVQ48" s="247"/>
      <c r="DVR48" s="247"/>
      <c r="DVS48" s="247"/>
      <c r="DVT48" s="247"/>
      <c r="DVU48" s="247"/>
      <c r="DVV48" s="247"/>
      <c r="DVW48" s="247"/>
      <c r="DVX48" s="247"/>
      <c r="DVY48" s="247"/>
      <c r="DVZ48" s="247"/>
      <c r="DWA48" s="247"/>
      <c r="DWB48" s="247"/>
      <c r="DWC48" s="247"/>
      <c r="DWD48" s="247"/>
      <c r="DWE48" s="247"/>
      <c r="DWF48" s="247"/>
      <c r="DWG48" s="247"/>
      <c r="DWH48" s="247"/>
      <c r="DWI48" s="247"/>
      <c r="DWJ48" s="247"/>
      <c r="DWK48" s="247"/>
      <c r="DWL48" s="247"/>
      <c r="DWM48" s="247"/>
      <c r="DWN48" s="247"/>
      <c r="DWO48" s="247"/>
      <c r="DWP48" s="247"/>
      <c r="DWQ48" s="247"/>
      <c r="DWR48" s="247"/>
      <c r="DWS48" s="247"/>
      <c r="DWT48" s="247"/>
      <c r="DWU48" s="247"/>
      <c r="DWV48" s="247"/>
      <c r="DWW48" s="247"/>
      <c r="DWX48" s="247"/>
      <c r="DWY48" s="247"/>
      <c r="DWZ48" s="247"/>
      <c r="DXA48" s="247"/>
      <c r="DXB48" s="247"/>
      <c r="DXC48" s="247"/>
      <c r="DXD48" s="247"/>
      <c r="DXE48" s="247"/>
      <c r="DXF48" s="247"/>
      <c r="DXG48" s="247"/>
      <c r="DXH48" s="247"/>
      <c r="DXI48" s="247"/>
      <c r="DXJ48" s="247"/>
      <c r="DXK48" s="247"/>
      <c r="DXL48" s="247"/>
      <c r="DXM48" s="247"/>
      <c r="DXN48" s="247"/>
      <c r="DXO48" s="247"/>
      <c r="DXP48" s="247"/>
      <c r="DXQ48" s="247"/>
      <c r="DXR48" s="247"/>
      <c r="DXS48" s="247"/>
      <c r="DXT48" s="247"/>
      <c r="DXU48" s="247"/>
      <c r="DXV48" s="247"/>
      <c r="DXW48" s="247"/>
      <c r="DXX48" s="247"/>
      <c r="DXY48" s="247"/>
      <c r="DXZ48" s="247"/>
      <c r="DYA48" s="247"/>
      <c r="DYB48" s="247"/>
      <c r="DYC48" s="247"/>
      <c r="DYD48" s="247"/>
      <c r="DYE48" s="247"/>
      <c r="DYF48" s="247"/>
      <c r="DYG48" s="247"/>
      <c r="DYH48" s="247"/>
      <c r="DYI48" s="247"/>
      <c r="DYJ48" s="247"/>
      <c r="DYK48" s="247"/>
      <c r="DYL48" s="247"/>
      <c r="DYM48" s="247"/>
      <c r="DYN48" s="247"/>
      <c r="DYO48" s="247"/>
      <c r="DYP48" s="247"/>
      <c r="DYQ48" s="247"/>
      <c r="DYR48" s="247"/>
      <c r="DYS48" s="247"/>
      <c r="DYT48" s="247"/>
      <c r="DYU48" s="247"/>
      <c r="DYV48" s="247"/>
      <c r="DYW48" s="247"/>
      <c r="DYX48" s="247"/>
      <c r="DYY48" s="247"/>
      <c r="DYZ48" s="247"/>
      <c r="DZA48" s="247"/>
      <c r="DZB48" s="247"/>
      <c r="DZC48" s="247"/>
      <c r="DZD48" s="247"/>
      <c r="DZE48" s="247"/>
      <c r="DZF48" s="247"/>
      <c r="DZG48" s="247"/>
      <c r="DZH48" s="247"/>
      <c r="DZI48" s="247"/>
      <c r="DZJ48" s="247"/>
      <c r="DZK48" s="247"/>
      <c r="DZL48" s="247"/>
      <c r="DZM48" s="247"/>
      <c r="DZN48" s="247"/>
      <c r="DZO48" s="247"/>
      <c r="DZP48" s="247"/>
      <c r="DZQ48" s="247"/>
      <c r="DZR48" s="247"/>
      <c r="DZS48" s="247"/>
      <c r="DZT48" s="247"/>
      <c r="DZU48" s="247"/>
      <c r="DZV48" s="247"/>
      <c r="DZW48" s="247"/>
      <c r="DZX48" s="247"/>
      <c r="DZY48" s="247"/>
      <c r="DZZ48" s="247"/>
      <c r="EAA48" s="247"/>
      <c r="EAB48" s="247"/>
      <c r="EAC48" s="247"/>
      <c r="EAD48" s="247"/>
      <c r="EAE48" s="247"/>
      <c r="EAF48" s="247"/>
      <c r="EAG48" s="247"/>
      <c r="EAH48" s="247"/>
      <c r="EAI48" s="247"/>
      <c r="EAJ48" s="247"/>
      <c r="EAK48" s="247"/>
      <c r="EAL48" s="247"/>
      <c r="EAM48" s="247"/>
      <c r="EAN48" s="247"/>
      <c r="EAO48" s="247"/>
      <c r="EAP48" s="247"/>
      <c r="EAQ48" s="247"/>
      <c r="EAR48" s="247"/>
      <c r="EAS48" s="247"/>
      <c r="EAT48" s="247"/>
      <c r="EAU48" s="247"/>
      <c r="EAV48" s="247"/>
      <c r="EAW48" s="247"/>
      <c r="EAX48" s="247"/>
      <c r="EAY48" s="247"/>
      <c r="EAZ48" s="247"/>
      <c r="EBA48" s="247"/>
      <c r="EBB48" s="247"/>
      <c r="EBC48" s="247"/>
      <c r="EBD48" s="247"/>
      <c r="EBE48" s="247"/>
      <c r="EBF48" s="247"/>
      <c r="EBG48" s="247"/>
      <c r="EBH48" s="247"/>
      <c r="EBI48" s="247"/>
      <c r="EBJ48" s="247"/>
      <c r="EBK48" s="247"/>
      <c r="EBL48" s="247"/>
      <c r="EBM48" s="247"/>
      <c r="EBN48" s="247"/>
      <c r="EBO48" s="247"/>
      <c r="EBP48" s="247"/>
      <c r="EBQ48" s="247"/>
      <c r="EBR48" s="247"/>
      <c r="EBS48" s="247"/>
      <c r="EBT48" s="247"/>
      <c r="EBU48" s="247"/>
      <c r="EBV48" s="247"/>
      <c r="EBW48" s="247"/>
      <c r="EBX48" s="247"/>
      <c r="EBY48" s="247"/>
      <c r="EBZ48" s="247"/>
      <c r="ECA48" s="247"/>
      <c r="ECB48" s="247"/>
      <c r="ECC48" s="247"/>
      <c r="ECD48" s="247"/>
      <c r="ECE48" s="247"/>
      <c r="ECF48" s="247"/>
      <c r="ECG48" s="247"/>
      <c r="ECH48" s="247"/>
      <c r="ECI48" s="247"/>
      <c r="ECJ48" s="247"/>
      <c r="ECK48" s="247"/>
      <c r="ECL48" s="247"/>
      <c r="ECM48" s="247"/>
      <c r="ECN48" s="247"/>
      <c r="ECO48" s="247"/>
      <c r="ECP48" s="247"/>
      <c r="ECQ48" s="247"/>
      <c r="ECR48" s="247"/>
      <c r="ECS48" s="247"/>
      <c r="ECT48" s="247"/>
      <c r="ECU48" s="247"/>
      <c r="ECV48" s="247"/>
      <c r="ECW48" s="247"/>
      <c r="ECX48" s="247"/>
      <c r="ECY48" s="247"/>
      <c r="ECZ48" s="247"/>
      <c r="EDA48" s="247"/>
      <c r="EDB48" s="247"/>
      <c r="EDC48" s="247"/>
      <c r="EDD48" s="247"/>
      <c r="EDE48" s="247"/>
      <c r="EDF48" s="247"/>
      <c r="EDG48" s="247"/>
      <c r="EDH48" s="247"/>
      <c r="EDI48" s="247"/>
      <c r="EDJ48" s="247"/>
      <c r="EDK48" s="247"/>
      <c r="EDL48" s="247"/>
      <c r="EDM48" s="247"/>
      <c r="EDN48" s="247"/>
      <c r="EDO48" s="247"/>
      <c r="EDP48" s="247"/>
      <c r="EDQ48" s="247"/>
      <c r="EDR48" s="247"/>
      <c r="EDS48" s="247"/>
      <c r="EDT48" s="247"/>
      <c r="EDU48" s="247"/>
      <c r="EDV48" s="247"/>
      <c r="EDW48" s="247"/>
      <c r="EDX48" s="247"/>
      <c r="EDY48" s="247"/>
      <c r="EDZ48" s="247"/>
      <c r="EEA48" s="247"/>
      <c r="EEB48" s="247"/>
      <c r="EEC48" s="247"/>
      <c r="EED48" s="247"/>
      <c r="EEE48" s="247"/>
      <c r="EEF48" s="247"/>
      <c r="EEG48" s="247"/>
      <c r="EEH48" s="247"/>
      <c r="EEI48" s="247"/>
      <c r="EEJ48" s="247"/>
      <c r="EEK48" s="247"/>
      <c r="EEL48" s="247"/>
      <c r="EEM48" s="247"/>
      <c r="EEN48" s="247"/>
      <c r="EEO48" s="247"/>
      <c r="EEP48" s="247"/>
      <c r="EEQ48" s="247"/>
      <c r="EER48" s="247"/>
      <c r="EES48" s="247"/>
      <c r="EET48" s="247"/>
      <c r="EEU48" s="247"/>
      <c r="EEV48" s="247"/>
      <c r="EEW48" s="247"/>
      <c r="EEX48" s="247"/>
      <c r="EEY48" s="247"/>
      <c r="EEZ48" s="247"/>
      <c r="EFA48" s="247"/>
      <c r="EFB48" s="247"/>
      <c r="EFC48" s="247"/>
      <c r="EFD48" s="247"/>
      <c r="EFE48" s="247"/>
      <c r="EFF48" s="247"/>
      <c r="EFG48" s="247"/>
      <c r="EFH48" s="247"/>
      <c r="EFI48" s="247"/>
      <c r="EFJ48" s="247"/>
      <c r="EFK48" s="247"/>
      <c r="EFL48" s="247"/>
      <c r="EFM48" s="247"/>
      <c r="EFN48" s="247"/>
      <c r="EFO48" s="247"/>
      <c r="EFP48" s="247"/>
      <c r="EFQ48" s="247"/>
      <c r="EFR48" s="247"/>
      <c r="EFS48" s="247"/>
      <c r="EFT48" s="247"/>
      <c r="EFU48" s="247"/>
      <c r="EFV48" s="247"/>
      <c r="EFW48" s="247"/>
      <c r="EFX48" s="247"/>
      <c r="EFY48" s="247"/>
      <c r="EFZ48" s="247"/>
      <c r="EGA48" s="247"/>
      <c r="EGB48" s="247"/>
      <c r="EGC48" s="247"/>
      <c r="EGD48" s="247"/>
      <c r="EGE48" s="247"/>
      <c r="EGF48" s="247"/>
      <c r="EGG48" s="247"/>
      <c r="EGH48" s="247"/>
      <c r="EGI48" s="247"/>
      <c r="EGJ48" s="247"/>
      <c r="EGK48" s="247"/>
      <c r="EGL48" s="247"/>
      <c r="EGM48" s="247"/>
      <c r="EGN48" s="247"/>
      <c r="EGO48" s="247"/>
      <c r="EGP48" s="247"/>
      <c r="EGQ48" s="247"/>
      <c r="EGR48" s="247"/>
      <c r="EGS48" s="247"/>
      <c r="EGT48" s="247"/>
      <c r="EGU48" s="247"/>
      <c r="EGV48" s="247"/>
      <c r="EGW48" s="247"/>
      <c r="EGX48" s="247"/>
      <c r="EGY48" s="247"/>
      <c r="EGZ48" s="247"/>
      <c r="EHA48" s="247"/>
      <c r="EHB48" s="247"/>
      <c r="EHC48" s="247"/>
      <c r="EHD48" s="247"/>
      <c r="EHE48" s="247"/>
      <c r="EHF48" s="247"/>
      <c r="EHG48" s="247"/>
      <c r="EHH48" s="247"/>
      <c r="EHI48" s="247"/>
      <c r="EHJ48" s="247"/>
      <c r="EHK48" s="247"/>
      <c r="EHL48" s="247"/>
      <c r="EHM48" s="247"/>
      <c r="EHN48" s="247"/>
      <c r="EHO48" s="247"/>
      <c r="EHP48" s="247"/>
      <c r="EHQ48" s="247"/>
      <c r="EHR48" s="247"/>
      <c r="EHS48" s="247"/>
      <c r="EHT48" s="247"/>
      <c r="EHU48" s="247"/>
      <c r="EHV48" s="247"/>
      <c r="EHW48" s="247"/>
      <c r="EHX48" s="247"/>
      <c r="EHY48" s="247"/>
      <c r="EHZ48" s="247"/>
      <c r="EIA48" s="247"/>
      <c r="EIB48" s="247"/>
      <c r="EIC48" s="247"/>
      <c r="EID48" s="247"/>
      <c r="EIE48" s="247"/>
      <c r="EIF48" s="247"/>
      <c r="EIG48" s="247"/>
      <c r="EIH48" s="247"/>
      <c r="EII48" s="247"/>
      <c r="EIJ48" s="247"/>
      <c r="EIK48" s="247"/>
      <c r="EIL48" s="247"/>
      <c r="EIM48" s="247"/>
      <c r="EIN48" s="247"/>
      <c r="EIO48" s="247"/>
      <c r="EIP48" s="247"/>
      <c r="EIQ48" s="247"/>
      <c r="EIR48" s="247"/>
      <c r="EIS48" s="247"/>
      <c r="EIT48" s="247"/>
      <c r="EIU48" s="247"/>
      <c r="EIV48" s="247"/>
      <c r="EIW48" s="247"/>
      <c r="EIX48" s="247"/>
      <c r="EIY48" s="247"/>
      <c r="EIZ48" s="247"/>
      <c r="EJA48" s="247"/>
      <c r="EJB48" s="247"/>
      <c r="EJC48" s="247"/>
      <c r="EJD48" s="247"/>
      <c r="EJE48" s="247"/>
      <c r="EJF48" s="247"/>
      <c r="EJG48" s="247"/>
      <c r="EJH48" s="247"/>
      <c r="EJI48" s="247"/>
      <c r="EJJ48" s="247"/>
      <c r="EJK48" s="247"/>
      <c r="EJL48" s="247"/>
      <c r="EJM48" s="247"/>
      <c r="EJN48" s="247"/>
      <c r="EJO48" s="247"/>
      <c r="EJP48" s="247"/>
      <c r="EJQ48" s="247"/>
      <c r="EJR48" s="247"/>
      <c r="EJS48" s="247"/>
      <c r="EJT48" s="247"/>
      <c r="EJU48" s="247"/>
      <c r="EJV48" s="247"/>
      <c r="EJW48" s="247"/>
      <c r="EJX48" s="247"/>
      <c r="EJY48" s="247"/>
      <c r="EJZ48" s="247"/>
      <c r="EKA48" s="247"/>
      <c r="EKB48" s="247"/>
      <c r="EKC48" s="247"/>
      <c r="EKD48" s="247"/>
      <c r="EKE48" s="247"/>
      <c r="EKF48" s="247"/>
      <c r="EKG48" s="247"/>
      <c r="EKH48" s="247"/>
      <c r="EKI48" s="247"/>
      <c r="EKJ48" s="247"/>
      <c r="EKK48" s="247"/>
      <c r="EKL48" s="247"/>
      <c r="EKM48" s="247"/>
      <c r="EKN48" s="247"/>
      <c r="EKO48" s="247"/>
      <c r="EKP48" s="247"/>
      <c r="EKQ48" s="247"/>
      <c r="EKR48" s="247"/>
      <c r="EKS48" s="247"/>
      <c r="EKT48" s="247"/>
      <c r="EKU48" s="247"/>
      <c r="EKV48" s="247"/>
      <c r="EKW48" s="247"/>
      <c r="EKX48" s="247"/>
      <c r="EKY48" s="247"/>
      <c r="EKZ48" s="247"/>
      <c r="ELA48" s="247"/>
      <c r="ELB48" s="247"/>
      <c r="ELC48" s="247"/>
      <c r="ELD48" s="247"/>
      <c r="ELE48" s="247"/>
      <c r="ELF48" s="247"/>
      <c r="ELG48" s="247"/>
      <c r="ELH48" s="247"/>
      <c r="ELI48" s="247"/>
      <c r="ELJ48" s="247"/>
      <c r="ELK48" s="247"/>
      <c r="ELL48" s="247"/>
      <c r="ELM48" s="247"/>
      <c r="ELN48" s="247"/>
      <c r="ELO48" s="247"/>
      <c r="ELP48" s="247"/>
      <c r="ELQ48" s="247"/>
      <c r="ELR48" s="247"/>
      <c r="ELS48" s="247"/>
      <c r="ELT48" s="247"/>
      <c r="ELU48" s="247"/>
      <c r="ELV48" s="247"/>
      <c r="ELW48" s="247"/>
      <c r="ELX48" s="247"/>
      <c r="ELY48" s="247"/>
      <c r="ELZ48" s="247"/>
      <c r="EMA48" s="247"/>
      <c r="EMB48" s="247"/>
      <c r="EMC48" s="247"/>
      <c r="EMD48" s="247"/>
      <c r="EME48" s="247"/>
      <c r="EMF48" s="247"/>
      <c r="EMG48" s="247"/>
      <c r="EMH48" s="247"/>
      <c r="EMI48" s="247"/>
      <c r="EMJ48" s="247"/>
      <c r="EMK48" s="247"/>
      <c r="EML48" s="247"/>
      <c r="EMM48" s="247"/>
      <c r="EMN48" s="247"/>
      <c r="EMO48" s="247"/>
      <c r="EMP48" s="247"/>
      <c r="EMQ48" s="247"/>
      <c r="EMR48" s="247"/>
      <c r="EMS48" s="247"/>
      <c r="EMT48" s="247"/>
      <c r="EMU48" s="247"/>
      <c r="EMV48" s="247"/>
      <c r="EMW48" s="247"/>
      <c r="EMX48" s="247"/>
      <c r="EMY48" s="247"/>
      <c r="EMZ48" s="247"/>
      <c r="ENA48" s="247"/>
      <c r="ENB48" s="247"/>
      <c r="ENC48" s="247"/>
      <c r="END48" s="247"/>
      <c r="ENE48" s="247"/>
      <c r="ENF48" s="247"/>
      <c r="ENG48" s="247"/>
      <c r="ENH48" s="247"/>
      <c r="ENI48" s="247"/>
      <c r="ENJ48" s="247"/>
      <c r="ENK48" s="247"/>
      <c r="ENL48" s="247"/>
      <c r="ENM48" s="247"/>
      <c r="ENN48" s="247"/>
      <c r="ENO48" s="247"/>
      <c r="ENP48" s="247"/>
      <c r="ENQ48" s="247"/>
      <c r="ENR48" s="247"/>
      <c r="ENS48" s="247"/>
      <c r="ENT48" s="247"/>
      <c r="ENU48" s="247"/>
      <c r="ENV48" s="247"/>
      <c r="ENW48" s="247"/>
      <c r="ENX48" s="247"/>
      <c r="ENY48" s="247"/>
      <c r="ENZ48" s="247"/>
      <c r="EOA48" s="247"/>
      <c r="EOB48" s="247"/>
      <c r="EOC48" s="247"/>
      <c r="EOD48" s="247"/>
      <c r="EOE48" s="247"/>
      <c r="EOF48" s="247"/>
      <c r="EOG48" s="247"/>
      <c r="EOH48" s="247"/>
      <c r="EOI48" s="247"/>
      <c r="EOJ48" s="247"/>
      <c r="EOK48" s="247"/>
      <c r="EOL48" s="247"/>
      <c r="EOM48" s="247"/>
      <c r="EON48" s="247"/>
      <c r="EOO48" s="247"/>
      <c r="EOP48" s="247"/>
      <c r="EOQ48" s="247"/>
      <c r="EOR48" s="247"/>
      <c r="EOS48" s="247"/>
      <c r="EOT48" s="247"/>
      <c r="EOU48" s="247"/>
      <c r="EOV48" s="247"/>
      <c r="EOW48" s="247"/>
      <c r="EOX48" s="247"/>
      <c r="EOY48" s="247"/>
      <c r="EOZ48" s="247"/>
      <c r="EPA48" s="247"/>
      <c r="EPB48" s="247"/>
      <c r="EPC48" s="247"/>
      <c r="EPD48" s="247"/>
      <c r="EPE48" s="247"/>
      <c r="EPF48" s="247"/>
      <c r="EPG48" s="247"/>
      <c r="EPH48" s="247"/>
      <c r="EPI48" s="247"/>
      <c r="EPJ48" s="247"/>
      <c r="EPK48" s="247"/>
      <c r="EPL48" s="247"/>
      <c r="EPM48" s="247"/>
      <c r="EPN48" s="247"/>
      <c r="EPO48" s="247"/>
      <c r="EPP48" s="247"/>
      <c r="EPQ48" s="247"/>
      <c r="EPR48" s="247"/>
      <c r="EPS48" s="247"/>
      <c r="EPT48" s="247"/>
      <c r="EPU48" s="247"/>
      <c r="EPV48" s="247"/>
      <c r="EPW48" s="247"/>
      <c r="EPX48" s="247"/>
      <c r="EPY48" s="247"/>
      <c r="EPZ48" s="247"/>
      <c r="EQA48" s="247"/>
      <c r="EQB48" s="247"/>
      <c r="EQC48" s="247"/>
      <c r="EQD48" s="247"/>
      <c r="EQE48" s="247"/>
      <c r="EQF48" s="247"/>
      <c r="EQG48" s="247"/>
      <c r="EQH48" s="247"/>
      <c r="EQI48" s="247"/>
      <c r="EQJ48" s="247"/>
      <c r="EQK48" s="247"/>
      <c r="EQL48" s="247"/>
      <c r="EQM48" s="247"/>
      <c r="EQN48" s="247"/>
      <c r="EQO48" s="247"/>
      <c r="EQP48" s="247"/>
      <c r="EQQ48" s="247"/>
      <c r="EQR48" s="247"/>
      <c r="EQS48" s="247"/>
      <c r="EQT48" s="247"/>
      <c r="EQU48" s="247"/>
      <c r="EQV48" s="247"/>
      <c r="EQW48" s="247"/>
      <c r="EQX48" s="247"/>
      <c r="EQY48" s="247"/>
      <c r="EQZ48" s="247"/>
      <c r="ERA48" s="247"/>
      <c r="ERB48" s="247"/>
      <c r="ERC48" s="247"/>
      <c r="ERD48" s="247"/>
      <c r="ERE48" s="247"/>
      <c r="ERF48" s="247"/>
      <c r="ERG48" s="247"/>
      <c r="ERH48" s="247"/>
      <c r="ERI48" s="247"/>
      <c r="ERJ48" s="247"/>
      <c r="ERK48" s="247"/>
      <c r="ERL48" s="247"/>
      <c r="ERM48" s="247"/>
      <c r="ERN48" s="247"/>
      <c r="ERO48" s="247"/>
      <c r="ERP48" s="247"/>
      <c r="ERQ48" s="247"/>
      <c r="ERR48" s="247"/>
      <c r="ERS48" s="247"/>
      <c r="ERT48" s="247"/>
      <c r="ERU48" s="247"/>
      <c r="ERV48" s="247"/>
      <c r="ERW48" s="247"/>
      <c r="ERX48" s="247"/>
      <c r="ERY48" s="247"/>
      <c r="ERZ48" s="247"/>
      <c r="ESA48" s="247"/>
      <c r="ESB48" s="247"/>
      <c r="ESC48" s="247"/>
      <c r="ESD48" s="247"/>
      <c r="ESE48" s="247"/>
      <c r="ESF48" s="247"/>
      <c r="ESG48" s="247"/>
      <c r="ESH48" s="247"/>
      <c r="ESI48" s="247"/>
      <c r="ESJ48" s="247"/>
      <c r="ESK48" s="247"/>
      <c r="ESL48" s="247"/>
      <c r="ESM48" s="247"/>
      <c r="ESN48" s="247"/>
      <c r="ESO48" s="247"/>
      <c r="ESP48" s="247"/>
      <c r="ESQ48" s="247"/>
      <c r="ESR48" s="247"/>
      <c r="ESS48" s="247"/>
      <c r="EST48" s="247"/>
      <c r="ESU48" s="247"/>
      <c r="ESV48" s="247"/>
      <c r="ESW48" s="247"/>
      <c r="ESX48" s="247"/>
      <c r="ESY48" s="247"/>
      <c r="ESZ48" s="247"/>
      <c r="ETA48" s="247"/>
      <c r="ETB48" s="247"/>
      <c r="ETC48" s="247"/>
      <c r="ETD48" s="247"/>
      <c r="ETE48" s="247"/>
      <c r="ETF48" s="247"/>
      <c r="ETG48" s="247"/>
      <c r="ETH48" s="247"/>
      <c r="ETI48" s="247"/>
      <c r="ETJ48" s="247"/>
      <c r="ETK48" s="247"/>
      <c r="ETL48" s="247"/>
      <c r="ETM48" s="247"/>
      <c r="ETN48" s="247"/>
      <c r="ETO48" s="247"/>
      <c r="ETP48" s="247"/>
      <c r="ETQ48" s="247"/>
      <c r="ETR48" s="247"/>
      <c r="ETS48" s="247"/>
      <c r="ETT48" s="247"/>
      <c r="ETU48" s="247"/>
      <c r="ETV48" s="247"/>
      <c r="ETW48" s="247"/>
      <c r="ETX48" s="247"/>
      <c r="ETY48" s="247"/>
      <c r="ETZ48" s="247"/>
      <c r="EUA48" s="247"/>
      <c r="EUB48" s="247"/>
      <c r="EUC48" s="247"/>
      <c r="EUD48" s="247"/>
      <c r="EUE48" s="247"/>
      <c r="EUF48" s="247"/>
      <c r="EUG48" s="247"/>
      <c r="EUH48" s="247"/>
      <c r="EUI48" s="247"/>
      <c r="EUJ48" s="247"/>
      <c r="EUK48" s="247"/>
      <c r="EUL48" s="247"/>
      <c r="EUM48" s="247"/>
      <c r="EUN48" s="247"/>
      <c r="EUO48" s="247"/>
      <c r="EUP48" s="247"/>
      <c r="EUQ48" s="247"/>
      <c r="EUR48" s="247"/>
      <c r="EUS48" s="247"/>
      <c r="EUT48" s="247"/>
      <c r="EUU48" s="247"/>
      <c r="EUV48" s="247"/>
      <c r="EUW48" s="247"/>
      <c r="EUX48" s="247"/>
      <c r="EUY48" s="247"/>
      <c r="EUZ48" s="247"/>
      <c r="EVA48" s="247"/>
      <c r="EVB48" s="247"/>
      <c r="EVC48" s="247"/>
      <c r="EVD48" s="247"/>
      <c r="EVE48" s="247"/>
      <c r="EVF48" s="247"/>
      <c r="EVG48" s="247"/>
      <c r="EVH48" s="247"/>
      <c r="EVI48" s="247"/>
      <c r="EVJ48" s="247"/>
      <c r="EVK48" s="247"/>
      <c r="EVL48" s="247"/>
      <c r="EVM48" s="247"/>
      <c r="EVN48" s="247"/>
      <c r="EVO48" s="247"/>
      <c r="EVP48" s="247"/>
      <c r="EVQ48" s="247"/>
      <c r="EVR48" s="247"/>
      <c r="EVS48" s="247"/>
      <c r="EVT48" s="247"/>
      <c r="EVU48" s="247"/>
      <c r="EVV48" s="247"/>
      <c r="EVW48" s="247"/>
      <c r="EVX48" s="247"/>
      <c r="EVY48" s="247"/>
      <c r="EVZ48" s="247"/>
      <c r="EWA48" s="247"/>
      <c r="EWB48" s="247"/>
      <c r="EWC48" s="247"/>
      <c r="EWD48" s="247"/>
      <c r="EWE48" s="247"/>
      <c r="EWF48" s="247"/>
      <c r="EWG48" s="247"/>
      <c r="EWH48" s="247"/>
      <c r="EWI48" s="247"/>
      <c r="EWJ48" s="247"/>
      <c r="EWK48" s="247"/>
      <c r="EWL48" s="247"/>
      <c r="EWM48" s="247"/>
      <c r="EWN48" s="247"/>
      <c r="EWO48" s="247"/>
      <c r="EWP48" s="247"/>
      <c r="EWQ48" s="247"/>
      <c r="EWR48" s="247"/>
      <c r="EWS48" s="247"/>
      <c r="EWT48" s="247"/>
      <c r="EWU48" s="247"/>
      <c r="EWV48" s="247"/>
      <c r="EWW48" s="247"/>
      <c r="EWX48" s="247"/>
      <c r="EWY48" s="247"/>
      <c r="EWZ48" s="247"/>
      <c r="EXA48" s="247"/>
      <c r="EXB48" s="247"/>
      <c r="EXC48" s="247"/>
      <c r="EXD48" s="247"/>
      <c r="EXE48" s="247"/>
      <c r="EXF48" s="247"/>
      <c r="EXG48" s="247"/>
      <c r="EXH48" s="247"/>
      <c r="EXI48" s="247"/>
      <c r="EXJ48" s="247"/>
      <c r="EXK48" s="247"/>
      <c r="EXL48" s="247"/>
      <c r="EXM48" s="247"/>
      <c r="EXN48" s="247"/>
      <c r="EXO48" s="247"/>
      <c r="EXP48" s="247"/>
      <c r="EXQ48" s="247"/>
      <c r="EXR48" s="247"/>
      <c r="EXS48" s="247"/>
      <c r="EXT48" s="247"/>
      <c r="EXU48" s="247"/>
      <c r="EXV48" s="247"/>
      <c r="EXW48" s="247"/>
      <c r="EXX48" s="247"/>
      <c r="EXY48" s="247"/>
      <c r="EXZ48" s="247"/>
      <c r="EYA48" s="247"/>
      <c r="EYB48" s="247"/>
      <c r="EYC48" s="247"/>
      <c r="EYD48" s="247"/>
      <c r="EYE48" s="247"/>
      <c r="EYF48" s="247"/>
      <c r="EYG48" s="247"/>
      <c r="EYH48" s="247"/>
      <c r="EYI48" s="247"/>
      <c r="EYJ48" s="247"/>
      <c r="EYK48" s="247"/>
      <c r="EYL48" s="247"/>
      <c r="EYM48" s="247"/>
      <c r="EYN48" s="247"/>
      <c r="EYO48" s="247"/>
      <c r="EYP48" s="247"/>
      <c r="EYQ48" s="247"/>
      <c r="EYR48" s="247"/>
      <c r="EYS48" s="247"/>
      <c r="EYT48" s="247"/>
      <c r="EYU48" s="247"/>
      <c r="EYV48" s="247"/>
      <c r="EYW48" s="247"/>
      <c r="EYX48" s="247"/>
      <c r="EYY48" s="247"/>
      <c r="EYZ48" s="247"/>
      <c r="EZA48" s="247"/>
      <c r="EZB48" s="247"/>
      <c r="EZC48" s="247"/>
      <c r="EZD48" s="247"/>
      <c r="EZE48" s="247"/>
      <c r="EZF48" s="247"/>
      <c r="EZG48" s="247"/>
      <c r="EZH48" s="247"/>
      <c r="EZI48" s="247"/>
      <c r="EZJ48" s="247"/>
      <c r="EZK48" s="247"/>
      <c r="EZL48" s="247"/>
      <c r="EZM48" s="247"/>
      <c r="EZN48" s="247"/>
      <c r="EZO48" s="247"/>
      <c r="EZP48" s="247"/>
      <c r="EZQ48" s="247"/>
      <c r="EZR48" s="247"/>
      <c r="EZS48" s="247"/>
      <c r="EZT48" s="247"/>
      <c r="EZU48" s="247"/>
      <c r="EZV48" s="247"/>
      <c r="EZW48" s="247"/>
      <c r="EZX48" s="247"/>
      <c r="EZY48" s="247"/>
      <c r="EZZ48" s="247"/>
      <c r="FAA48" s="247"/>
      <c r="FAB48" s="247"/>
      <c r="FAC48" s="247"/>
      <c r="FAD48" s="247"/>
      <c r="FAE48" s="247"/>
      <c r="FAF48" s="247"/>
      <c r="FAG48" s="247"/>
      <c r="FAH48" s="247"/>
      <c r="FAI48" s="247"/>
      <c r="FAJ48" s="247"/>
      <c r="FAK48" s="247"/>
      <c r="FAL48" s="247"/>
      <c r="FAM48" s="247"/>
      <c r="FAN48" s="247"/>
      <c r="FAO48" s="247"/>
      <c r="FAP48" s="247"/>
      <c r="FAQ48" s="247"/>
      <c r="FAR48" s="247"/>
      <c r="FAS48" s="247"/>
      <c r="FAT48" s="247"/>
      <c r="FAU48" s="247"/>
      <c r="FAV48" s="247"/>
      <c r="FAW48" s="247"/>
      <c r="FAX48" s="247"/>
      <c r="FAY48" s="247"/>
      <c r="FAZ48" s="247"/>
      <c r="FBA48" s="247"/>
      <c r="FBB48" s="247"/>
      <c r="FBC48" s="247"/>
      <c r="FBD48" s="247"/>
      <c r="FBE48" s="247"/>
      <c r="FBF48" s="247"/>
      <c r="FBG48" s="247"/>
      <c r="FBH48" s="247"/>
      <c r="FBI48" s="247"/>
      <c r="FBJ48" s="247"/>
      <c r="FBK48" s="247"/>
      <c r="FBL48" s="247"/>
      <c r="FBM48" s="247"/>
      <c r="FBN48" s="247"/>
      <c r="FBO48" s="247"/>
      <c r="FBP48" s="247"/>
      <c r="FBQ48" s="247"/>
      <c r="FBR48" s="247"/>
      <c r="FBS48" s="247"/>
      <c r="FBT48" s="247"/>
      <c r="FBU48" s="247"/>
      <c r="FBV48" s="247"/>
      <c r="FBW48" s="247"/>
      <c r="FBX48" s="247"/>
      <c r="FBY48" s="247"/>
      <c r="FBZ48" s="247"/>
      <c r="FCA48" s="247"/>
      <c r="FCB48" s="247"/>
      <c r="FCC48" s="247"/>
      <c r="FCD48" s="247"/>
      <c r="FCE48" s="247"/>
      <c r="FCF48" s="247"/>
      <c r="FCG48" s="247"/>
      <c r="FCH48" s="247"/>
      <c r="FCI48" s="247"/>
      <c r="FCJ48" s="247"/>
      <c r="FCK48" s="247"/>
      <c r="FCL48" s="247"/>
      <c r="FCM48" s="247"/>
      <c r="FCN48" s="247"/>
      <c r="FCO48" s="247"/>
      <c r="FCP48" s="247"/>
      <c r="FCQ48" s="247"/>
      <c r="FCR48" s="247"/>
      <c r="FCS48" s="247"/>
      <c r="FCT48" s="247"/>
      <c r="FCU48" s="247"/>
      <c r="FCV48" s="247"/>
      <c r="FCW48" s="247"/>
      <c r="FCX48" s="247"/>
      <c r="FCY48" s="247"/>
      <c r="FCZ48" s="247"/>
      <c r="FDA48" s="247"/>
      <c r="FDB48" s="247"/>
      <c r="FDC48" s="247"/>
      <c r="FDD48" s="247"/>
      <c r="FDE48" s="247"/>
      <c r="FDF48" s="247"/>
      <c r="FDG48" s="247"/>
      <c r="FDH48" s="247"/>
      <c r="FDI48" s="247"/>
      <c r="FDJ48" s="247"/>
      <c r="FDK48" s="247"/>
      <c r="FDL48" s="247"/>
      <c r="FDM48" s="247"/>
      <c r="FDN48" s="247"/>
      <c r="FDO48" s="247"/>
      <c r="FDP48" s="247"/>
      <c r="FDQ48" s="247"/>
      <c r="FDR48" s="247"/>
      <c r="FDS48" s="247"/>
      <c r="FDT48" s="247"/>
      <c r="FDU48" s="247"/>
      <c r="FDV48" s="247"/>
      <c r="FDW48" s="247"/>
      <c r="FDX48" s="247"/>
      <c r="FDY48" s="247"/>
      <c r="FDZ48" s="247"/>
      <c r="FEA48" s="247"/>
      <c r="FEB48" s="247"/>
      <c r="FEC48" s="247"/>
      <c r="FED48" s="247"/>
      <c r="FEE48" s="247"/>
      <c r="FEF48" s="247"/>
      <c r="FEG48" s="247"/>
      <c r="FEH48" s="247"/>
      <c r="FEI48" s="247"/>
      <c r="FEJ48" s="247"/>
      <c r="FEK48" s="247"/>
      <c r="FEL48" s="247"/>
      <c r="FEM48" s="247"/>
      <c r="FEN48" s="247"/>
      <c r="FEO48" s="247"/>
      <c r="FEP48" s="247"/>
      <c r="FEQ48" s="247"/>
      <c r="FER48" s="247"/>
      <c r="FES48" s="247"/>
      <c r="FET48" s="247"/>
      <c r="FEU48" s="247"/>
      <c r="FEV48" s="247"/>
      <c r="FEW48" s="247"/>
      <c r="FEX48" s="247"/>
      <c r="FEY48" s="247"/>
      <c r="FEZ48" s="247"/>
      <c r="FFA48" s="247"/>
      <c r="FFB48" s="247"/>
      <c r="FFC48" s="247"/>
      <c r="FFD48" s="247"/>
      <c r="FFE48" s="247"/>
      <c r="FFF48" s="247"/>
      <c r="FFG48" s="247"/>
      <c r="FFH48" s="247"/>
      <c r="FFI48" s="247"/>
      <c r="FFJ48" s="247"/>
      <c r="FFK48" s="247"/>
      <c r="FFL48" s="247"/>
      <c r="FFM48" s="247"/>
      <c r="FFN48" s="247"/>
      <c r="FFO48" s="247"/>
      <c r="FFP48" s="247"/>
      <c r="FFQ48" s="247"/>
      <c r="FFR48" s="247"/>
      <c r="FFS48" s="247"/>
      <c r="FFT48" s="247"/>
      <c r="FFU48" s="247"/>
      <c r="FFV48" s="247"/>
      <c r="FFW48" s="247"/>
      <c r="FFX48" s="247"/>
      <c r="FFY48" s="247"/>
      <c r="FFZ48" s="247"/>
      <c r="FGA48" s="247"/>
      <c r="FGB48" s="247"/>
      <c r="FGC48" s="247"/>
      <c r="FGD48" s="247"/>
      <c r="FGE48" s="247"/>
      <c r="FGF48" s="247"/>
      <c r="FGG48" s="247"/>
      <c r="FGH48" s="247"/>
      <c r="FGI48" s="247"/>
      <c r="FGJ48" s="247"/>
      <c r="FGK48" s="247"/>
      <c r="FGL48" s="247"/>
      <c r="FGM48" s="247"/>
      <c r="FGN48" s="247"/>
      <c r="FGO48" s="247"/>
      <c r="FGP48" s="247"/>
      <c r="FGQ48" s="247"/>
      <c r="FGR48" s="247"/>
      <c r="FGS48" s="247"/>
      <c r="FGT48" s="247"/>
      <c r="FGU48" s="247"/>
      <c r="FGV48" s="247"/>
      <c r="FGW48" s="247"/>
      <c r="FGX48" s="247"/>
      <c r="FGY48" s="247"/>
      <c r="FGZ48" s="247"/>
      <c r="FHA48" s="247"/>
      <c r="FHB48" s="247"/>
      <c r="FHC48" s="247"/>
      <c r="FHD48" s="247"/>
      <c r="FHE48" s="247"/>
      <c r="FHF48" s="247"/>
      <c r="FHG48" s="247"/>
      <c r="FHH48" s="247"/>
      <c r="FHI48" s="247"/>
      <c r="FHJ48" s="247"/>
      <c r="FHK48" s="247"/>
      <c r="FHL48" s="247"/>
      <c r="FHM48" s="247"/>
      <c r="FHN48" s="247"/>
      <c r="FHO48" s="247"/>
      <c r="FHP48" s="247"/>
      <c r="FHQ48" s="247"/>
      <c r="FHR48" s="247"/>
      <c r="FHS48" s="247"/>
      <c r="FHT48" s="247"/>
      <c r="FHU48" s="247"/>
      <c r="FHV48" s="247"/>
      <c r="FHW48" s="247"/>
      <c r="FHX48" s="247"/>
      <c r="FHY48" s="247"/>
      <c r="FHZ48" s="247"/>
      <c r="FIA48" s="247"/>
      <c r="FIB48" s="247"/>
      <c r="FIC48" s="247"/>
      <c r="FID48" s="247"/>
      <c r="FIE48" s="247"/>
      <c r="FIF48" s="247"/>
      <c r="FIG48" s="247"/>
      <c r="FIH48" s="247"/>
      <c r="FII48" s="247"/>
      <c r="FIJ48" s="247"/>
      <c r="FIK48" s="247"/>
      <c r="FIL48" s="247"/>
      <c r="FIM48" s="247"/>
      <c r="FIN48" s="247"/>
      <c r="FIO48" s="247"/>
      <c r="FIP48" s="247"/>
      <c r="FIQ48" s="247"/>
      <c r="FIR48" s="247"/>
      <c r="FIS48" s="247"/>
      <c r="FIT48" s="247"/>
      <c r="FIU48" s="247"/>
      <c r="FIV48" s="247"/>
      <c r="FIW48" s="247"/>
      <c r="FIX48" s="247"/>
      <c r="FIY48" s="247"/>
      <c r="FIZ48" s="247"/>
      <c r="FJA48" s="247"/>
      <c r="FJB48" s="247"/>
      <c r="FJC48" s="247"/>
      <c r="FJD48" s="247"/>
      <c r="FJE48" s="247"/>
      <c r="FJF48" s="247"/>
      <c r="FJG48" s="247"/>
      <c r="FJH48" s="247"/>
      <c r="FJI48" s="247"/>
      <c r="FJJ48" s="247"/>
      <c r="FJK48" s="247"/>
      <c r="FJL48" s="247"/>
      <c r="FJM48" s="247"/>
      <c r="FJN48" s="247"/>
      <c r="FJO48" s="247"/>
      <c r="FJP48" s="247"/>
      <c r="FJQ48" s="247"/>
      <c r="FJR48" s="247"/>
      <c r="FJS48" s="247"/>
      <c r="FJT48" s="247"/>
      <c r="FJU48" s="247"/>
      <c r="FJV48" s="247"/>
      <c r="FJW48" s="247"/>
      <c r="FJX48" s="247"/>
      <c r="FJY48" s="247"/>
      <c r="FJZ48" s="247"/>
      <c r="FKA48" s="247"/>
      <c r="FKB48" s="247"/>
      <c r="FKC48" s="247"/>
      <c r="FKD48" s="247"/>
      <c r="FKE48" s="247"/>
      <c r="FKF48" s="247"/>
      <c r="FKG48" s="247"/>
      <c r="FKH48" s="247"/>
      <c r="FKI48" s="247"/>
      <c r="FKJ48" s="247"/>
      <c r="FKK48" s="247"/>
      <c r="FKL48" s="247"/>
      <c r="FKM48" s="247"/>
      <c r="FKN48" s="247"/>
      <c r="FKO48" s="247"/>
      <c r="FKP48" s="247"/>
      <c r="FKQ48" s="247"/>
      <c r="FKR48" s="247"/>
      <c r="FKS48" s="247"/>
      <c r="FKT48" s="247"/>
      <c r="FKU48" s="247"/>
      <c r="FKV48" s="247"/>
      <c r="FKW48" s="247"/>
      <c r="FKX48" s="247"/>
      <c r="FKY48" s="247"/>
      <c r="FKZ48" s="247"/>
      <c r="FLA48" s="247"/>
      <c r="FLB48" s="247"/>
      <c r="FLC48" s="247"/>
      <c r="FLD48" s="247"/>
      <c r="FLE48" s="247"/>
      <c r="FLF48" s="247"/>
      <c r="FLG48" s="247"/>
      <c r="FLH48" s="247"/>
      <c r="FLI48" s="247"/>
      <c r="FLJ48" s="247"/>
      <c r="FLK48" s="247"/>
      <c r="FLL48" s="247"/>
      <c r="FLM48" s="247"/>
      <c r="FLN48" s="247"/>
      <c r="FLO48" s="247"/>
      <c r="FLP48" s="247"/>
      <c r="FLQ48" s="247"/>
      <c r="FLR48" s="247"/>
      <c r="FLS48" s="247"/>
      <c r="FLT48" s="247"/>
      <c r="FLU48" s="247"/>
      <c r="FLV48" s="247"/>
      <c r="FLW48" s="247"/>
      <c r="FLX48" s="247"/>
      <c r="FLY48" s="247"/>
      <c r="FLZ48" s="247"/>
      <c r="FMA48" s="247"/>
      <c r="FMB48" s="247"/>
      <c r="FMC48" s="247"/>
      <c r="FMD48" s="247"/>
      <c r="FME48" s="247"/>
      <c r="FMF48" s="247"/>
      <c r="FMG48" s="247"/>
      <c r="FMH48" s="247"/>
      <c r="FMI48" s="247"/>
      <c r="FMJ48" s="247"/>
      <c r="FMK48" s="247"/>
      <c r="FML48" s="247"/>
      <c r="FMM48" s="247"/>
      <c r="FMN48" s="247"/>
      <c r="FMO48" s="247"/>
      <c r="FMP48" s="247"/>
      <c r="FMQ48" s="247"/>
      <c r="FMR48" s="247"/>
      <c r="FMS48" s="247"/>
      <c r="FMT48" s="247"/>
      <c r="FMU48" s="247"/>
      <c r="FMV48" s="247"/>
      <c r="FMW48" s="247"/>
      <c r="FMX48" s="247"/>
      <c r="FMY48" s="247"/>
      <c r="FMZ48" s="247"/>
      <c r="FNA48" s="247"/>
      <c r="FNB48" s="247"/>
      <c r="FNC48" s="247"/>
      <c r="FND48" s="247"/>
      <c r="FNE48" s="247"/>
      <c r="FNF48" s="247"/>
      <c r="FNG48" s="247"/>
      <c r="FNH48" s="247"/>
      <c r="FNI48" s="247"/>
      <c r="FNJ48" s="247"/>
      <c r="FNK48" s="247"/>
      <c r="FNL48" s="247"/>
      <c r="FNM48" s="247"/>
      <c r="FNN48" s="247"/>
      <c r="FNO48" s="247"/>
      <c r="FNP48" s="247"/>
      <c r="FNQ48" s="247"/>
      <c r="FNR48" s="247"/>
      <c r="FNS48" s="247"/>
      <c r="FNT48" s="247"/>
      <c r="FNU48" s="247"/>
      <c r="FNV48" s="247"/>
      <c r="FNW48" s="247"/>
      <c r="FNX48" s="247"/>
      <c r="FNY48" s="247"/>
      <c r="FNZ48" s="247"/>
      <c r="FOA48" s="247"/>
      <c r="FOB48" s="247"/>
      <c r="FOC48" s="247"/>
      <c r="FOD48" s="247"/>
      <c r="FOE48" s="247"/>
      <c r="FOF48" s="247"/>
      <c r="FOG48" s="247"/>
      <c r="FOH48" s="247"/>
      <c r="FOI48" s="247"/>
      <c r="FOJ48" s="247"/>
      <c r="FOK48" s="247"/>
      <c r="FOL48" s="247"/>
      <c r="FOM48" s="247"/>
      <c r="FON48" s="247"/>
      <c r="FOO48" s="247"/>
      <c r="FOP48" s="247"/>
      <c r="FOQ48" s="247"/>
      <c r="FOR48" s="247"/>
      <c r="FOS48" s="247"/>
      <c r="FOT48" s="247"/>
      <c r="FOU48" s="247"/>
      <c r="FOV48" s="247"/>
      <c r="FOW48" s="247"/>
      <c r="FOX48" s="247"/>
      <c r="FOY48" s="247"/>
      <c r="FOZ48" s="247"/>
      <c r="FPA48" s="247"/>
      <c r="FPB48" s="247"/>
      <c r="FPC48" s="247"/>
      <c r="FPD48" s="247"/>
      <c r="FPE48" s="247"/>
      <c r="FPF48" s="247"/>
      <c r="FPG48" s="247"/>
      <c r="FPH48" s="247"/>
      <c r="FPI48" s="247"/>
      <c r="FPJ48" s="247"/>
      <c r="FPK48" s="247"/>
      <c r="FPL48" s="247"/>
      <c r="FPM48" s="247"/>
      <c r="FPN48" s="247"/>
      <c r="FPO48" s="247"/>
      <c r="FPP48" s="247"/>
      <c r="FPQ48" s="247"/>
      <c r="FPR48" s="247"/>
      <c r="FPS48" s="247"/>
      <c r="FPT48" s="247"/>
      <c r="FPU48" s="247"/>
      <c r="FPV48" s="247"/>
      <c r="FPW48" s="247"/>
      <c r="FPX48" s="247"/>
      <c r="FPY48" s="247"/>
      <c r="FPZ48" s="247"/>
      <c r="FQA48" s="247"/>
      <c r="FQB48" s="247"/>
      <c r="FQC48" s="247"/>
      <c r="FQD48" s="247"/>
      <c r="FQE48" s="247"/>
      <c r="FQF48" s="247"/>
      <c r="FQG48" s="247"/>
      <c r="FQH48" s="247"/>
      <c r="FQI48" s="247"/>
      <c r="FQJ48" s="247"/>
      <c r="FQK48" s="247"/>
      <c r="FQL48" s="247"/>
      <c r="FQM48" s="247"/>
      <c r="FQN48" s="247"/>
      <c r="FQO48" s="247"/>
      <c r="FQP48" s="247"/>
      <c r="FQQ48" s="247"/>
      <c r="FQR48" s="247"/>
      <c r="FQS48" s="247"/>
      <c r="FQT48" s="247"/>
      <c r="FQU48" s="247"/>
      <c r="FQV48" s="247"/>
      <c r="FQW48" s="247"/>
      <c r="FQX48" s="247"/>
      <c r="FQY48" s="247"/>
      <c r="FQZ48" s="247"/>
      <c r="FRA48" s="247"/>
      <c r="FRB48" s="247"/>
      <c r="FRC48" s="247"/>
      <c r="FRD48" s="247"/>
      <c r="FRE48" s="247"/>
      <c r="FRF48" s="247"/>
      <c r="FRG48" s="247"/>
      <c r="FRH48" s="247"/>
      <c r="FRI48" s="247"/>
      <c r="FRJ48" s="247"/>
      <c r="FRK48" s="247"/>
      <c r="FRL48" s="247"/>
      <c r="FRM48" s="247"/>
      <c r="FRN48" s="247"/>
      <c r="FRO48" s="247"/>
      <c r="FRP48" s="247"/>
      <c r="FRQ48" s="247"/>
      <c r="FRR48" s="247"/>
      <c r="FRS48" s="247"/>
      <c r="FRT48" s="247"/>
      <c r="FRU48" s="247"/>
      <c r="FRV48" s="247"/>
      <c r="FRW48" s="247"/>
      <c r="FRX48" s="247"/>
      <c r="FRY48" s="247"/>
      <c r="FRZ48" s="247"/>
      <c r="FSA48" s="247"/>
      <c r="FSB48" s="247"/>
      <c r="FSC48" s="247"/>
      <c r="FSD48" s="247"/>
      <c r="FSE48" s="247"/>
      <c r="FSF48" s="247"/>
      <c r="FSG48" s="247"/>
      <c r="FSH48" s="247"/>
      <c r="FSI48" s="247"/>
      <c r="FSJ48" s="247"/>
      <c r="FSK48" s="247"/>
      <c r="FSL48" s="247"/>
      <c r="FSM48" s="247"/>
      <c r="FSN48" s="247"/>
      <c r="FSO48" s="247"/>
      <c r="FSP48" s="247"/>
      <c r="FSQ48" s="247"/>
      <c r="FSR48" s="247"/>
      <c r="FSS48" s="247"/>
      <c r="FST48" s="247"/>
      <c r="FSU48" s="247"/>
      <c r="FSV48" s="247"/>
      <c r="FSW48" s="247"/>
      <c r="FSX48" s="247"/>
      <c r="FSY48" s="247"/>
      <c r="FSZ48" s="247"/>
      <c r="FTA48" s="247"/>
      <c r="FTB48" s="247"/>
      <c r="FTC48" s="247"/>
      <c r="FTD48" s="247"/>
      <c r="FTE48" s="247"/>
      <c r="FTF48" s="247"/>
      <c r="FTG48" s="247"/>
      <c r="FTH48" s="247"/>
      <c r="FTI48" s="247"/>
      <c r="FTJ48" s="247"/>
      <c r="FTK48" s="247"/>
      <c r="FTL48" s="247"/>
      <c r="FTM48" s="247"/>
      <c r="FTN48" s="247"/>
      <c r="FTO48" s="247"/>
      <c r="FTP48" s="247"/>
      <c r="FTQ48" s="247"/>
      <c r="FTR48" s="247"/>
      <c r="FTS48" s="247"/>
      <c r="FTT48" s="247"/>
      <c r="FTU48" s="247"/>
      <c r="FTV48" s="247"/>
      <c r="FTW48" s="247"/>
      <c r="FTX48" s="247"/>
      <c r="FTY48" s="247"/>
      <c r="FTZ48" s="247"/>
      <c r="FUA48" s="247"/>
      <c r="FUB48" s="247"/>
      <c r="FUC48" s="247"/>
      <c r="FUD48" s="247"/>
      <c r="FUE48" s="247"/>
      <c r="FUF48" s="247"/>
      <c r="FUG48" s="247"/>
      <c r="FUH48" s="247"/>
      <c r="FUI48" s="247"/>
      <c r="FUJ48" s="247"/>
      <c r="FUK48" s="247"/>
      <c r="FUL48" s="247"/>
      <c r="FUM48" s="247"/>
      <c r="FUN48" s="247"/>
      <c r="FUO48" s="247"/>
      <c r="FUP48" s="247"/>
      <c r="FUQ48" s="247"/>
      <c r="FUR48" s="247"/>
      <c r="FUS48" s="247"/>
      <c r="FUT48" s="247"/>
      <c r="FUU48" s="247"/>
      <c r="FUV48" s="247"/>
      <c r="FUW48" s="247"/>
      <c r="FUX48" s="247"/>
      <c r="FUY48" s="247"/>
      <c r="FUZ48" s="247"/>
      <c r="FVA48" s="247"/>
      <c r="FVB48" s="247"/>
      <c r="FVC48" s="247"/>
      <c r="FVD48" s="247"/>
      <c r="FVE48" s="247"/>
      <c r="FVF48" s="247"/>
      <c r="FVG48" s="247"/>
      <c r="FVH48" s="247"/>
      <c r="FVI48" s="247"/>
      <c r="FVJ48" s="247"/>
      <c r="FVK48" s="247"/>
      <c r="FVL48" s="247"/>
      <c r="FVM48" s="247"/>
      <c r="FVN48" s="247"/>
      <c r="FVO48" s="247"/>
      <c r="FVP48" s="247"/>
      <c r="FVQ48" s="247"/>
      <c r="FVR48" s="247"/>
      <c r="FVS48" s="247"/>
      <c r="FVT48" s="247"/>
      <c r="FVU48" s="247"/>
      <c r="FVV48" s="247"/>
      <c r="FVW48" s="247"/>
      <c r="FVX48" s="247"/>
      <c r="FVY48" s="247"/>
      <c r="FVZ48" s="247"/>
      <c r="FWA48" s="247"/>
      <c r="FWB48" s="247"/>
      <c r="FWC48" s="247"/>
      <c r="FWD48" s="247"/>
      <c r="FWE48" s="247"/>
      <c r="FWF48" s="247"/>
      <c r="FWG48" s="247"/>
      <c r="FWH48" s="247"/>
      <c r="FWI48" s="247"/>
      <c r="FWJ48" s="247"/>
      <c r="FWK48" s="247"/>
      <c r="FWL48" s="247"/>
      <c r="FWM48" s="247"/>
      <c r="FWN48" s="247"/>
      <c r="FWO48" s="247"/>
      <c r="FWP48" s="247"/>
      <c r="FWQ48" s="247"/>
      <c r="FWR48" s="247"/>
      <c r="FWS48" s="247"/>
      <c r="FWT48" s="247"/>
      <c r="FWU48" s="247"/>
      <c r="FWV48" s="247"/>
      <c r="FWW48" s="247"/>
      <c r="FWX48" s="247"/>
      <c r="FWY48" s="247"/>
      <c r="FWZ48" s="247"/>
      <c r="FXA48" s="247"/>
      <c r="FXB48" s="247"/>
      <c r="FXC48" s="247"/>
      <c r="FXD48" s="247"/>
      <c r="FXE48" s="247"/>
      <c r="FXF48" s="247"/>
      <c r="FXG48" s="247"/>
      <c r="FXH48" s="247"/>
      <c r="FXI48" s="247"/>
      <c r="FXJ48" s="247"/>
      <c r="FXK48" s="247"/>
      <c r="FXL48" s="247"/>
      <c r="FXM48" s="247"/>
      <c r="FXN48" s="247"/>
      <c r="FXO48" s="247"/>
      <c r="FXP48" s="247"/>
      <c r="FXQ48" s="247"/>
      <c r="FXR48" s="247"/>
      <c r="FXS48" s="247"/>
      <c r="FXT48" s="247"/>
      <c r="FXU48" s="247"/>
      <c r="FXV48" s="247"/>
      <c r="FXW48" s="247"/>
      <c r="FXX48" s="247"/>
      <c r="FXY48" s="247"/>
      <c r="FXZ48" s="247"/>
      <c r="FYA48" s="247"/>
      <c r="FYB48" s="247"/>
      <c r="FYC48" s="247"/>
      <c r="FYD48" s="247"/>
      <c r="FYE48" s="247"/>
      <c r="FYF48" s="247"/>
      <c r="FYG48" s="247"/>
      <c r="FYH48" s="247"/>
      <c r="FYI48" s="247"/>
      <c r="FYJ48" s="247"/>
      <c r="FYK48" s="247"/>
      <c r="FYL48" s="247"/>
      <c r="FYM48" s="247"/>
      <c r="FYN48" s="247"/>
      <c r="FYO48" s="247"/>
      <c r="FYP48" s="247"/>
      <c r="FYQ48" s="247"/>
      <c r="FYR48" s="247"/>
      <c r="FYS48" s="247"/>
      <c r="FYT48" s="247"/>
      <c r="FYU48" s="247"/>
      <c r="FYV48" s="247"/>
      <c r="FYW48" s="247"/>
      <c r="FYX48" s="247"/>
      <c r="FYY48" s="247"/>
      <c r="FYZ48" s="247"/>
      <c r="FZA48" s="247"/>
      <c r="FZB48" s="247"/>
      <c r="FZC48" s="247"/>
      <c r="FZD48" s="247"/>
      <c r="FZE48" s="247"/>
      <c r="FZF48" s="247"/>
      <c r="FZG48" s="247"/>
      <c r="FZH48" s="247"/>
      <c r="FZI48" s="247"/>
      <c r="FZJ48" s="247"/>
      <c r="FZK48" s="247"/>
      <c r="FZL48" s="247"/>
      <c r="FZM48" s="247"/>
      <c r="FZN48" s="247"/>
      <c r="FZO48" s="247"/>
      <c r="FZP48" s="247"/>
      <c r="FZQ48" s="247"/>
      <c r="FZR48" s="247"/>
      <c r="FZS48" s="247"/>
      <c r="FZT48" s="247"/>
      <c r="FZU48" s="247"/>
      <c r="FZV48" s="247"/>
      <c r="FZW48" s="247"/>
      <c r="FZX48" s="247"/>
      <c r="FZY48" s="247"/>
      <c r="FZZ48" s="247"/>
      <c r="GAA48" s="247"/>
      <c r="GAB48" s="247"/>
      <c r="GAC48" s="247"/>
      <c r="GAD48" s="247"/>
      <c r="GAE48" s="247"/>
      <c r="GAF48" s="247"/>
      <c r="GAG48" s="247"/>
      <c r="GAH48" s="247"/>
      <c r="GAI48" s="247"/>
      <c r="GAJ48" s="247"/>
      <c r="GAK48" s="247"/>
      <c r="GAL48" s="247"/>
      <c r="GAM48" s="247"/>
      <c r="GAN48" s="247"/>
      <c r="GAO48" s="247"/>
      <c r="GAP48" s="247"/>
      <c r="GAQ48" s="247"/>
      <c r="GAR48" s="247"/>
      <c r="GAS48" s="247"/>
      <c r="GAT48" s="247"/>
      <c r="GAU48" s="247"/>
      <c r="GAV48" s="247"/>
      <c r="GAW48" s="247"/>
      <c r="GAX48" s="247"/>
      <c r="GAY48" s="247"/>
      <c r="GAZ48" s="247"/>
      <c r="GBA48" s="247"/>
      <c r="GBB48" s="247"/>
      <c r="GBC48" s="247"/>
      <c r="GBD48" s="247"/>
      <c r="GBE48" s="247"/>
      <c r="GBF48" s="247"/>
      <c r="GBG48" s="247"/>
      <c r="GBH48" s="247"/>
      <c r="GBI48" s="247"/>
      <c r="GBJ48" s="247"/>
      <c r="GBK48" s="247"/>
      <c r="GBL48" s="247"/>
      <c r="GBM48" s="247"/>
      <c r="GBN48" s="247"/>
      <c r="GBO48" s="247"/>
      <c r="GBP48" s="247"/>
      <c r="GBQ48" s="247"/>
      <c r="GBR48" s="247"/>
      <c r="GBS48" s="247"/>
      <c r="GBT48" s="247"/>
      <c r="GBU48" s="247"/>
      <c r="GBV48" s="247"/>
      <c r="GBW48" s="247"/>
      <c r="GBX48" s="247"/>
      <c r="GBY48" s="247"/>
      <c r="GBZ48" s="247"/>
      <c r="GCA48" s="247"/>
      <c r="GCB48" s="247"/>
      <c r="GCC48" s="247"/>
      <c r="GCD48" s="247"/>
      <c r="GCE48" s="247"/>
      <c r="GCF48" s="247"/>
      <c r="GCG48" s="247"/>
      <c r="GCH48" s="247"/>
      <c r="GCI48" s="247"/>
      <c r="GCJ48" s="247"/>
      <c r="GCK48" s="247"/>
      <c r="GCL48" s="247"/>
      <c r="GCM48" s="247"/>
      <c r="GCN48" s="247"/>
      <c r="GCO48" s="247"/>
      <c r="GCP48" s="247"/>
      <c r="GCQ48" s="247"/>
      <c r="GCR48" s="247"/>
      <c r="GCS48" s="247"/>
      <c r="GCT48" s="247"/>
      <c r="GCU48" s="247"/>
      <c r="GCV48" s="247"/>
      <c r="GCW48" s="247"/>
      <c r="GCX48" s="247"/>
      <c r="GCY48" s="247"/>
      <c r="GCZ48" s="247"/>
      <c r="GDA48" s="247"/>
      <c r="GDB48" s="247"/>
      <c r="GDC48" s="247"/>
      <c r="GDD48" s="247"/>
      <c r="GDE48" s="247"/>
      <c r="GDF48" s="247"/>
      <c r="GDG48" s="247"/>
      <c r="GDH48" s="247"/>
      <c r="GDI48" s="247"/>
      <c r="GDJ48" s="247"/>
      <c r="GDK48" s="247"/>
      <c r="GDL48" s="247"/>
      <c r="GDM48" s="247"/>
      <c r="GDN48" s="247"/>
      <c r="GDO48" s="247"/>
      <c r="GDP48" s="247"/>
      <c r="GDQ48" s="247"/>
      <c r="GDR48" s="247"/>
      <c r="GDS48" s="247"/>
      <c r="GDT48" s="247"/>
      <c r="GDU48" s="247"/>
      <c r="GDV48" s="247"/>
      <c r="GDW48" s="247"/>
      <c r="GDX48" s="247"/>
      <c r="GDY48" s="247"/>
      <c r="GDZ48" s="247"/>
      <c r="GEA48" s="247"/>
      <c r="GEB48" s="247"/>
      <c r="GEC48" s="247"/>
      <c r="GED48" s="247"/>
      <c r="GEE48" s="247"/>
      <c r="GEF48" s="247"/>
      <c r="GEG48" s="247"/>
      <c r="GEH48" s="247"/>
      <c r="GEI48" s="247"/>
      <c r="GEJ48" s="247"/>
      <c r="GEK48" s="247"/>
      <c r="GEL48" s="247"/>
      <c r="GEM48" s="247"/>
      <c r="GEN48" s="247"/>
      <c r="GEO48" s="247"/>
      <c r="GEP48" s="247"/>
      <c r="GEQ48" s="247"/>
      <c r="GER48" s="247"/>
      <c r="GES48" s="247"/>
      <c r="GET48" s="247"/>
      <c r="GEU48" s="247"/>
      <c r="GEV48" s="247"/>
      <c r="GEW48" s="247"/>
      <c r="GEX48" s="247"/>
      <c r="GEY48" s="247"/>
      <c r="GEZ48" s="247"/>
      <c r="GFA48" s="247"/>
      <c r="GFB48" s="247"/>
      <c r="GFC48" s="247"/>
      <c r="GFD48" s="247"/>
      <c r="GFE48" s="247"/>
      <c r="GFF48" s="247"/>
      <c r="GFG48" s="247"/>
      <c r="GFH48" s="247"/>
      <c r="GFI48" s="247"/>
      <c r="GFJ48" s="247"/>
      <c r="GFK48" s="247"/>
      <c r="GFL48" s="247"/>
      <c r="GFM48" s="247"/>
      <c r="GFN48" s="247"/>
      <c r="GFO48" s="247"/>
      <c r="GFP48" s="247"/>
      <c r="GFQ48" s="247"/>
      <c r="GFR48" s="247"/>
      <c r="GFS48" s="247"/>
      <c r="GFT48" s="247"/>
      <c r="GFU48" s="247"/>
      <c r="GFV48" s="247"/>
      <c r="GFW48" s="247"/>
      <c r="GFX48" s="247"/>
      <c r="GFY48" s="247"/>
      <c r="GFZ48" s="247"/>
      <c r="GGA48" s="247"/>
      <c r="GGB48" s="247"/>
      <c r="GGC48" s="247"/>
      <c r="GGD48" s="247"/>
      <c r="GGE48" s="247"/>
      <c r="GGF48" s="247"/>
      <c r="GGG48" s="247"/>
      <c r="GGH48" s="247"/>
      <c r="GGI48" s="247"/>
      <c r="GGJ48" s="247"/>
      <c r="GGK48" s="247"/>
      <c r="GGL48" s="247"/>
      <c r="GGM48" s="247"/>
      <c r="GGN48" s="247"/>
      <c r="GGO48" s="247"/>
      <c r="GGP48" s="247"/>
      <c r="GGQ48" s="247"/>
      <c r="GGR48" s="247"/>
      <c r="GGS48" s="247"/>
      <c r="GGT48" s="247"/>
      <c r="GGU48" s="247"/>
      <c r="GGV48" s="247"/>
      <c r="GGW48" s="247"/>
      <c r="GGX48" s="247"/>
      <c r="GGY48" s="247"/>
      <c r="GGZ48" s="247"/>
      <c r="GHA48" s="247"/>
      <c r="GHB48" s="247"/>
      <c r="GHC48" s="247"/>
      <c r="GHD48" s="247"/>
      <c r="GHE48" s="247"/>
      <c r="GHF48" s="247"/>
      <c r="GHG48" s="247"/>
      <c r="GHH48" s="247"/>
      <c r="GHI48" s="247"/>
      <c r="GHJ48" s="247"/>
      <c r="GHK48" s="247"/>
      <c r="GHL48" s="247"/>
      <c r="GHM48" s="247"/>
      <c r="GHN48" s="247"/>
      <c r="GHO48" s="247"/>
      <c r="GHP48" s="247"/>
      <c r="GHQ48" s="247"/>
      <c r="GHR48" s="247"/>
      <c r="GHS48" s="247"/>
      <c r="GHT48" s="247"/>
      <c r="GHU48" s="247"/>
      <c r="GHV48" s="247"/>
      <c r="GHW48" s="247"/>
      <c r="GHX48" s="247"/>
      <c r="GHY48" s="247"/>
      <c r="GHZ48" s="247"/>
      <c r="GIA48" s="247"/>
      <c r="GIB48" s="247"/>
      <c r="GIC48" s="247"/>
      <c r="GID48" s="247"/>
      <c r="GIE48" s="247"/>
      <c r="GIF48" s="247"/>
      <c r="GIG48" s="247"/>
      <c r="GIH48" s="247"/>
      <c r="GII48" s="247"/>
      <c r="GIJ48" s="247"/>
      <c r="GIK48" s="247"/>
      <c r="GIL48" s="247"/>
      <c r="GIM48" s="247"/>
      <c r="GIN48" s="247"/>
      <c r="GIO48" s="247"/>
      <c r="GIP48" s="247"/>
      <c r="GIQ48" s="247"/>
      <c r="GIR48" s="247"/>
      <c r="GIS48" s="247"/>
      <c r="GIT48" s="247"/>
      <c r="GIU48" s="247"/>
      <c r="GIV48" s="247"/>
      <c r="GIW48" s="247"/>
      <c r="GIX48" s="247"/>
      <c r="GIY48" s="247"/>
      <c r="GIZ48" s="247"/>
      <c r="GJA48" s="247"/>
      <c r="GJB48" s="247"/>
      <c r="GJC48" s="247"/>
      <c r="GJD48" s="247"/>
      <c r="GJE48" s="247"/>
      <c r="GJF48" s="247"/>
      <c r="GJG48" s="247"/>
      <c r="GJH48" s="247"/>
      <c r="GJI48" s="247"/>
      <c r="GJJ48" s="247"/>
      <c r="GJK48" s="247"/>
      <c r="GJL48" s="247"/>
      <c r="GJM48" s="247"/>
      <c r="GJN48" s="247"/>
      <c r="GJO48" s="247"/>
      <c r="GJP48" s="247"/>
      <c r="GJQ48" s="247"/>
      <c r="GJR48" s="247"/>
      <c r="GJS48" s="247"/>
      <c r="GJT48" s="247"/>
      <c r="GJU48" s="247"/>
      <c r="GJV48" s="247"/>
      <c r="GJW48" s="247"/>
      <c r="GJX48" s="247"/>
      <c r="GJY48" s="247"/>
      <c r="GJZ48" s="247"/>
      <c r="GKA48" s="247"/>
      <c r="GKB48" s="247"/>
      <c r="GKC48" s="247"/>
      <c r="GKD48" s="247"/>
      <c r="GKE48" s="247"/>
      <c r="GKF48" s="247"/>
      <c r="GKG48" s="247"/>
      <c r="GKH48" s="247"/>
      <c r="GKI48" s="247"/>
      <c r="GKJ48" s="247"/>
      <c r="GKK48" s="247"/>
      <c r="GKL48" s="247"/>
      <c r="GKM48" s="247"/>
      <c r="GKN48" s="247"/>
      <c r="GKO48" s="247"/>
      <c r="GKP48" s="247"/>
      <c r="GKQ48" s="247"/>
      <c r="GKR48" s="247"/>
      <c r="GKS48" s="247"/>
      <c r="GKT48" s="247"/>
      <c r="GKU48" s="247"/>
      <c r="GKV48" s="247"/>
      <c r="GKW48" s="247"/>
      <c r="GKX48" s="247"/>
      <c r="GKY48" s="247"/>
      <c r="GKZ48" s="247"/>
      <c r="GLA48" s="247"/>
      <c r="GLB48" s="247"/>
      <c r="GLC48" s="247"/>
      <c r="GLD48" s="247"/>
      <c r="GLE48" s="247"/>
      <c r="GLF48" s="247"/>
      <c r="GLG48" s="247"/>
      <c r="GLH48" s="247"/>
      <c r="GLI48" s="247"/>
      <c r="GLJ48" s="247"/>
      <c r="GLK48" s="247"/>
      <c r="GLL48" s="247"/>
      <c r="GLM48" s="247"/>
      <c r="GLN48" s="247"/>
      <c r="GLO48" s="247"/>
      <c r="GLP48" s="247"/>
      <c r="GLQ48" s="247"/>
      <c r="GLR48" s="247"/>
      <c r="GLS48" s="247"/>
      <c r="GLT48" s="247"/>
      <c r="GLU48" s="247"/>
      <c r="GLV48" s="247"/>
      <c r="GLW48" s="247"/>
      <c r="GLX48" s="247"/>
      <c r="GLY48" s="247"/>
      <c r="GLZ48" s="247"/>
      <c r="GMA48" s="247"/>
      <c r="GMB48" s="247"/>
      <c r="GMC48" s="247"/>
      <c r="GMD48" s="247"/>
      <c r="GME48" s="247"/>
      <c r="GMF48" s="247"/>
      <c r="GMG48" s="247"/>
      <c r="GMH48" s="247"/>
      <c r="GMI48" s="247"/>
      <c r="GMJ48" s="247"/>
      <c r="GMK48" s="247"/>
      <c r="GML48" s="247"/>
      <c r="GMM48" s="247"/>
      <c r="GMN48" s="247"/>
      <c r="GMO48" s="247"/>
      <c r="GMP48" s="247"/>
      <c r="GMQ48" s="247"/>
      <c r="GMR48" s="247"/>
      <c r="GMS48" s="247"/>
      <c r="GMT48" s="247"/>
      <c r="GMU48" s="247"/>
      <c r="GMV48" s="247"/>
      <c r="GMW48" s="247"/>
      <c r="GMX48" s="247"/>
      <c r="GMY48" s="247"/>
      <c r="GMZ48" s="247"/>
      <c r="GNA48" s="247"/>
      <c r="GNB48" s="247"/>
      <c r="GNC48" s="247"/>
      <c r="GND48" s="247"/>
      <c r="GNE48" s="247"/>
      <c r="GNF48" s="247"/>
      <c r="GNG48" s="247"/>
      <c r="GNH48" s="247"/>
      <c r="GNI48" s="247"/>
      <c r="GNJ48" s="247"/>
      <c r="GNK48" s="247"/>
      <c r="GNL48" s="247"/>
      <c r="GNM48" s="247"/>
      <c r="GNN48" s="247"/>
      <c r="GNO48" s="247"/>
      <c r="GNP48" s="247"/>
      <c r="GNQ48" s="247"/>
      <c r="GNR48" s="247"/>
      <c r="GNS48" s="247"/>
      <c r="GNT48" s="247"/>
      <c r="GNU48" s="247"/>
      <c r="GNV48" s="247"/>
      <c r="GNW48" s="247"/>
      <c r="GNX48" s="247"/>
      <c r="GNY48" s="247"/>
      <c r="GNZ48" s="247"/>
      <c r="GOA48" s="247"/>
      <c r="GOB48" s="247"/>
      <c r="GOC48" s="247"/>
      <c r="GOD48" s="247"/>
      <c r="GOE48" s="247"/>
      <c r="GOF48" s="247"/>
      <c r="GOG48" s="247"/>
      <c r="GOH48" s="247"/>
      <c r="GOI48" s="247"/>
      <c r="GOJ48" s="247"/>
      <c r="GOK48" s="247"/>
      <c r="GOL48" s="247"/>
      <c r="GOM48" s="247"/>
      <c r="GON48" s="247"/>
      <c r="GOO48" s="247"/>
      <c r="GOP48" s="247"/>
      <c r="GOQ48" s="247"/>
      <c r="GOR48" s="247"/>
      <c r="GOS48" s="247"/>
      <c r="GOT48" s="247"/>
      <c r="GOU48" s="247"/>
      <c r="GOV48" s="247"/>
      <c r="GOW48" s="247"/>
      <c r="GOX48" s="247"/>
      <c r="GOY48" s="247"/>
      <c r="GOZ48" s="247"/>
      <c r="GPA48" s="247"/>
      <c r="GPB48" s="247"/>
      <c r="GPC48" s="247"/>
      <c r="GPD48" s="247"/>
      <c r="GPE48" s="247"/>
      <c r="GPF48" s="247"/>
      <c r="GPG48" s="247"/>
      <c r="GPH48" s="247"/>
      <c r="GPI48" s="247"/>
      <c r="GPJ48" s="247"/>
      <c r="GPK48" s="247"/>
      <c r="GPL48" s="247"/>
      <c r="GPM48" s="247"/>
      <c r="GPN48" s="247"/>
      <c r="GPO48" s="247"/>
      <c r="GPP48" s="247"/>
      <c r="GPQ48" s="247"/>
      <c r="GPR48" s="247"/>
      <c r="GPS48" s="247"/>
      <c r="GPT48" s="247"/>
      <c r="GPU48" s="247"/>
      <c r="GPV48" s="247"/>
      <c r="GPW48" s="247"/>
      <c r="GPX48" s="247"/>
      <c r="GPY48" s="247"/>
      <c r="GPZ48" s="247"/>
      <c r="GQA48" s="247"/>
      <c r="GQB48" s="247"/>
      <c r="GQC48" s="247"/>
      <c r="GQD48" s="247"/>
      <c r="GQE48" s="247"/>
      <c r="GQF48" s="247"/>
      <c r="GQG48" s="247"/>
      <c r="GQH48" s="247"/>
      <c r="GQI48" s="247"/>
      <c r="GQJ48" s="247"/>
      <c r="GQK48" s="247"/>
      <c r="GQL48" s="247"/>
      <c r="GQM48" s="247"/>
      <c r="GQN48" s="247"/>
      <c r="GQO48" s="247"/>
      <c r="GQP48" s="247"/>
      <c r="GQQ48" s="247"/>
      <c r="GQR48" s="247"/>
      <c r="GQS48" s="247"/>
      <c r="GQT48" s="247"/>
      <c r="GQU48" s="247"/>
      <c r="GQV48" s="247"/>
      <c r="GQW48" s="247"/>
      <c r="GQX48" s="247"/>
      <c r="GQY48" s="247"/>
      <c r="GQZ48" s="247"/>
      <c r="GRA48" s="247"/>
      <c r="GRB48" s="247"/>
      <c r="GRC48" s="247"/>
      <c r="GRD48" s="247"/>
      <c r="GRE48" s="247"/>
      <c r="GRF48" s="247"/>
      <c r="GRG48" s="247"/>
      <c r="GRH48" s="247"/>
      <c r="GRI48" s="247"/>
      <c r="GRJ48" s="247"/>
      <c r="GRK48" s="247"/>
      <c r="GRL48" s="247"/>
      <c r="GRM48" s="247"/>
      <c r="GRN48" s="247"/>
      <c r="GRO48" s="247"/>
      <c r="GRP48" s="247"/>
      <c r="GRQ48" s="247"/>
      <c r="GRR48" s="247"/>
      <c r="GRS48" s="247"/>
      <c r="GRT48" s="247"/>
      <c r="GRU48" s="247"/>
      <c r="GRV48" s="247"/>
      <c r="GRW48" s="247"/>
      <c r="GRX48" s="247"/>
      <c r="GRY48" s="247"/>
      <c r="GRZ48" s="247"/>
      <c r="GSA48" s="247"/>
      <c r="GSB48" s="247"/>
      <c r="GSC48" s="247"/>
      <c r="GSD48" s="247"/>
      <c r="GSE48" s="247"/>
      <c r="GSF48" s="247"/>
      <c r="GSG48" s="247"/>
      <c r="GSH48" s="247"/>
      <c r="GSI48" s="247"/>
      <c r="GSJ48" s="247"/>
      <c r="GSK48" s="247"/>
      <c r="GSL48" s="247"/>
      <c r="GSM48" s="247"/>
      <c r="GSN48" s="247"/>
      <c r="GSO48" s="247"/>
      <c r="GSP48" s="247"/>
      <c r="GSQ48" s="247"/>
      <c r="GSR48" s="247"/>
      <c r="GSS48" s="247"/>
      <c r="GST48" s="247"/>
      <c r="GSU48" s="247"/>
      <c r="GSV48" s="247"/>
      <c r="GSW48" s="247"/>
      <c r="GSX48" s="247"/>
      <c r="GSY48" s="247"/>
      <c r="GSZ48" s="247"/>
      <c r="GTA48" s="247"/>
      <c r="GTB48" s="247"/>
      <c r="GTC48" s="247"/>
      <c r="GTD48" s="247"/>
      <c r="GTE48" s="247"/>
      <c r="GTF48" s="247"/>
      <c r="GTG48" s="247"/>
      <c r="GTH48" s="247"/>
      <c r="GTI48" s="247"/>
      <c r="GTJ48" s="247"/>
      <c r="GTK48" s="247"/>
      <c r="GTL48" s="247"/>
      <c r="GTM48" s="247"/>
      <c r="GTN48" s="247"/>
      <c r="GTO48" s="247"/>
      <c r="GTP48" s="247"/>
      <c r="GTQ48" s="247"/>
      <c r="GTR48" s="247"/>
      <c r="GTS48" s="247"/>
      <c r="GTT48" s="247"/>
      <c r="GTU48" s="247"/>
      <c r="GTV48" s="247"/>
      <c r="GTW48" s="247"/>
      <c r="GTX48" s="247"/>
      <c r="GTY48" s="247"/>
      <c r="GTZ48" s="247"/>
      <c r="GUA48" s="247"/>
      <c r="GUB48" s="247"/>
      <c r="GUC48" s="247"/>
      <c r="GUD48" s="247"/>
      <c r="GUE48" s="247"/>
      <c r="GUF48" s="247"/>
      <c r="GUG48" s="247"/>
      <c r="GUH48" s="247"/>
      <c r="GUI48" s="247"/>
      <c r="GUJ48" s="247"/>
      <c r="GUK48" s="247"/>
      <c r="GUL48" s="247"/>
      <c r="GUM48" s="247"/>
      <c r="GUN48" s="247"/>
      <c r="GUO48" s="247"/>
      <c r="GUP48" s="247"/>
      <c r="GUQ48" s="247"/>
      <c r="GUR48" s="247"/>
      <c r="GUS48" s="247"/>
      <c r="GUT48" s="247"/>
      <c r="GUU48" s="247"/>
      <c r="GUV48" s="247"/>
      <c r="GUW48" s="247"/>
      <c r="GUX48" s="247"/>
      <c r="GUY48" s="247"/>
      <c r="GUZ48" s="247"/>
      <c r="GVA48" s="247"/>
      <c r="GVB48" s="247"/>
      <c r="GVC48" s="247"/>
      <c r="GVD48" s="247"/>
      <c r="GVE48" s="247"/>
      <c r="GVF48" s="247"/>
      <c r="GVG48" s="247"/>
      <c r="GVH48" s="247"/>
      <c r="GVI48" s="247"/>
      <c r="GVJ48" s="247"/>
      <c r="GVK48" s="247"/>
      <c r="GVL48" s="247"/>
      <c r="GVM48" s="247"/>
      <c r="GVN48" s="247"/>
      <c r="GVO48" s="247"/>
      <c r="GVP48" s="247"/>
      <c r="GVQ48" s="247"/>
      <c r="GVR48" s="247"/>
      <c r="GVS48" s="247"/>
      <c r="GVT48" s="247"/>
      <c r="GVU48" s="247"/>
      <c r="GVV48" s="247"/>
      <c r="GVW48" s="247"/>
      <c r="GVX48" s="247"/>
      <c r="GVY48" s="247"/>
      <c r="GVZ48" s="247"/>
      <c r="GWA48" s="247"/>
      <c r="GWB48" s="247"/>
      <c r="GWC48" s="247"/>
      <c r="GWD48" s="247"/>
      <c r="GWE48" s="247"/>
      <c r="GWF48" s="247"/>
      <c r="GWG48" s="247"/>
      <c r="GWH48" s="247"/>
      <c r="GWI48" s="247"/>
      <c r="GWJ48" s="247"/>
      <c r="GWK48" s="247"/>
      <c r="GWL48" s="247"/>
      <c r="GWM48" s="247"/>
      <c r="GWN48" s="247"/>
      <c r="GWO48" s="247"/>
      <c r="GWP48" s="247"/>
      <c r="GWQ48" s="247"/>
      <c r="GWR48" s="247"/>
      <c r="GWS48" s="247"/>
      <c r="GWT48" s="247"/>
      <c r="GWU48" s="247"/>
      <c r="GWV48" s="247"/>
      <c r="GWW48" s="247"/>
      <c r="GWX48" s="247"/>
      <c r="GWY48" s="247"/>
      <c r="GWZ48" s="247"/>
      <c r="GXA48" s="247"/>
      <c r="GXB48" s="247"/>
      <c r="GXC48" s="247"/>
      <c r="GXD48" s="247"/>
      <c r="GXE48" s="247"/>
      <c r="GXF48" s="247"/>
      <c r="GXG48" s="247"/>
      <c r="GXH48" s="247"/>
      <c r="GXI48" s="247"/>
      <c r="GXJ48" s="247"/>
      <c r="GXK48" s="247"/>
      <c r="GXL48" s="247"/>
      <c r="GXM48" s="247"/>
      <c r="GXN48" s="247"/>
      <c r="GXO48" s="247"/>
      <c r="GXP48" s="247"/>
      <c r="GXQ48" s="247"/>
      <c r="GXR48" s="247"/>
      <c r="GXS48" s="247"/>
      <c r="GXT48" s="247"/>
      <c r="GXU48" s="247"/>
      <c r="GXV48" s="247"/>
      <c r="GXW48" s="247"/>
      <c r="GXX48" s="247"/>
      <c r="GXY48" s="247"/>
      <c r="GXZ48" s="247"/>
      <c r="GYA48" s="247"/>
      <c r="GYB48" s="247"/>
      <c r="GYC48" s="247"/>
      <c r="GYD48" s="247"/>
      <c r="GYE48" s="247"/>
      <c r="GYF48" s="247"/>
      <c r="GYG48" s="247"/>
      <c r="GYH48" s="247"/>
      <c r="GYI48" s="247"/>
      <c r="GYJ48" s="247"/>
      <c r="GYK48" s="247"/>
      <c r="GYL48" s="247"/>
      <c r="GYM48" s="247"/>
      <c r="GYN48" s="247"/>
      <c r="GYO48" s="247"/>
      <c r="GYP48" s="247"/>
      <c r="GYQ48" s="247"/>
      <c r="GYR48" s="247"/>
      <c r="GYS48" s="247"/>
      <c r="GYT48" s="247"/>
      <c r="GYU48" s="247"/>
      <c r="GYV48" s="247"/>
      <c r="GYW48" s="247"/>
      <c r="GYX48" s="247"/>
      <c r="GYY48" s="247"/>
      <c r="GYZ48" s="247"/>
      <c r="GZA48" s="247"/>
      <c r="GZB48" s="247"/>
      <c r="GZC48" s="247"/>
      <c r="GZD48" s="247"/>
      <c r="GZE48" s="247"/>
      <c r="GZF48" s="247"/>
      <c r="GZG48" s="247"/>
      <c r="GZH48" s="247"/>
      <c r="GZI48" s="247"/>
      <c r="GZJ48" s="247"/>
      <c r="GZK48" s="247"/>
      <c r="GZL48" s="247"/>
      <c r="GZM48" s="247"/>
      <c r="GZN48" s="247"/>
      <c r="GZO48" s="247"/>
      <c r="GZP48" s="247"/>
      <c r="GZQ48" s="247"/>
      <c r="GZR48" s="247"/>
      <c r="GZS48" s="247"/>
      <c r="GZT48" s="247"/>
      <c r="GZU48" s="247"/>
      <c r="GZV48" s="247"/>
      <c r="GZW48" s="247"/>
      <c r="GZX48" s="247"/>
      <c r="GZY48" s="247"/>
      <c r="GZZ48" s="247"/>
      <c r="HAA48" s="247"/>
      <c r="HAB48" s="247"/>
      <c r="HAC48" s="247"/>
      <c r="HAD48" s="247"/>
      <c r="HAE48" s="247"/>
      <c r="HAF48" s="247"/>
      <c r="HAG48" s="247"/>
      <c r="HAH48" s="247"/>
      <c r="HAI48" s="247"/>
      <c r="HAJ48" s="247"/>
      <c r="HAK48" s="247"/>
      <c r="HAL48" s="247"/>
      <c r="HAM48" s="247"/>
      <c r="HAN48" s="247"/>
      <c r="HAO48" s="247"/>
      <c r="HAP48" s="247"/>
      <c r="HAQ48" s="247"/>
      <c r="HAR48" s="247"/>
      <c r="HAS48" s="247"/>
      <c r="HAT48" s="247"/>
      <c r="HAU48" s="247"/>
      <c r="HAV48" s="247"/>
      <c r="HAW48" s="247"/>
      <c r="HAX48" s="247"/>
      <c r="HAY48" s="247"/>
      <c r="HAZ48" s="247"/>
      <c r="HBA48" s="247"/>
      <c r="HBB48" s="247"/>
      <c r="HBC48" s="247"/>
      <c r="HBD48" s="247"/>
      <c r="HBE48" s="247"/>
      <c r="HBF48" s="247"/>
      <c r="HBG48" s="247"/>
      <c r="HBH48" s="247"/>
      <c r="HBI48" s="247"/>
      <c r="HBJ48" s="247"/>
      <c r="HBK48" s="247"/>
      <c r="HBL48" s="247"/>
      <c r="HBM48" s="247"/>
      <c r="HBN48" s="247"/>
      <c r="HBO48" s="247"/>
      <c r="HBP48" s="247"/>
      <c r="HBQ48" s="247"/>
      <c r="HBR48" s="247"/>
      <c r="HBS48" s="247"/>
      <c r="HBT48" s="247"/>
      <c r="HBU48" s="247"/>
      <c r="HBV48" s="247"/>
      <c r="HBW48" s="247"/>
      <c r="HBX48" s="247"/>
      <c r="HBY48" s="247"/>
      <c r="HBZ48" s="247"/>
      <c r="HCA48" s="247"/>
      <c r="HCB48" s="247"/>
      <c r="HCC48" s="247"/>
      <c r="HCD48" s="247"/>
      <c r="HCE48" s="247"/>
      <c r="HCF48" s="247"/>
      <c r="HCG48" s="247"/>
      <c r="HCH48" s="247"/>
      <c r="HCI48" s="247"/>
      <c r="HCJ48" s="247"/>
      <c r="HCK48" s="247"/>
      <c r="HCL48" s="247"/>
      <c r="HCM48" s="247"/>
      <c r="HCN48" s="247"/>
      <c r="HCO48" s="247"/>
      <c r="HCP48" s="247"/>
      <c r="HCQ48" s="247"/>
      <c r="HCR48" s="247"/>
      <c r="HCS48" s="247"/>
      <c r="HCT48" s="247"/>
      <c r="HCU48" s="247"/>
      <c r="HCV48" s="247"/>
      <c r="HCW48" s="247"/>
      <c r="HCX48" s="247"/>
      <c r="HCY48" s="247"/>
      <c r="HCZ48" s="247"/>
      <c r="HDA48" s="247"/>
      <c r="HDB48" s="247"/>
      <c r="HDC48" s="247"/>
      <c r="HDD48" s="247"/>
      <c r="HDE48" s="247"/>
      <c r="HDF48" s="247"/>
      <c r="HDG48" s="247"/>
      <c r="HDH48" s="247"/>
      <c r="HDI48" s="247"/>
      <c r="HDJ48" s="247"/>
      <c r="HDK48" s="247"/>
      <c r="HDL48" s="247"/>
      <c r="HDM48" s="247"/>
      <c r="HDN48" s="247"/>
      <c r="HDO48" s="247"/>
      <c r="HDP48" s="247"/>
      <c r="HDQ48" s="247"/>
      <c r="HDR48" s="247"/>
      <c r="HDS48" s="247"/>
      <c r="HDT48" s="247"/>
      <c r="HDU48" s="247"/>
      <c r="HDV48" s="247"/>
      <c r="HDW48" s="247"/>
      <c r="HDX48" s="247"/>
      <c r="HDY48" s="247"/>
      <c r="HDZ48" s="247"/>
      <c r="HEA48" s="247"/>
      <c r="HEB48" s="247"/>
      <c r="HEC48" s="247"/>
      <c r="HED48" s="247"/>
      <c r="HEE48" s="247"/>
      <c r="HEF48" s="247"/>
      <c r="HEG48" s="247"/>
      <c r="HEH48" s="247"/>
      <c r="HEI48" s="247"/>
      <c r="HEJ48" s="247"/>
      <c r="HEK48" s="247"/>
      <c r="HEL48" s="247"/>
      <c r="HEM48" s="247"/>
      <c r="HEN48" s="247"/>
      <c r="HEO48" s="247"/>
      <c r="HEP48" s="247"/>
      <c r="HEQ48" s="247"/>
      <c r="HER48" s="247"/>
      <c r="HES48" s="247"/>
      <c r="HET48" s="247"/>
      <c r="HEU48" s="247"/>
      <c r="HEV48" s="247"/>
      <c r="HEW48" s="247"/>
      <c r="HEX48" s="247"/>
      <c r="HEY48" s="247"/>
      <c r="HEZ48" s="247"/>
      <c r="HFA48" s="247"/>
      <c r="HFB48" s="247"/>
      <c r="HFC48" s="247"/>
      <c r="HFD48" s="247"/>
      <c r="HFE48" s="247"/>
      <c r="HFF48" s="247"/>
      <c r="HFG48" s="247"/>
      <c r="HFH48" s="247"/>
      <c r="HFI48" s="247"/>
      <c r="HFJ48" s="247"/>
      <c r="HFK48" s="247"/>
      <c r="HFL48" s="247"/>
      <c r="HFM48" s="247"/>
      <c r="HFN48" s="247"/>
      <c r="HFO48" s="247"/>
      <c r="HFP48" s="247"/>
      <c r="HFQ48" s="247"/>
      <c r="HFR48" s="247"/>
      <c r="HFS48" s="247"/>
      <c r="HFT48" s="247"/>
      <c r="HFU48" s="247"/>
      <c r="HFV48" s="247"/>
      <c r="HFW48" s="247"/>
      <c r="HFX48" s="247"/>
      <c r="HFY48" s="247"/>
      <c r="HFZ48" s="247"/>
      <c r="HGA48" s="247"/>
      <c r="HGB48" s="247"/>
      <c r="HGC48" s="247"/>
      <c r="HGD48" s="247"/>
      <c r="HGE48" s="247"/>
      <c r="HGF48" s="247"/>
      <c r="HGG48" s="247"/>
      <c r="HGH48" s="247"/>
      <c r="HGI48" s="247"/>
      <c r="HGJ48" s="247"/>
      <c r="HGK48" s="247"/>
      <c r="HGL48" s="247"/>
      <c r="HGM48" s="247"/>
      <c r="HGN48" s="247"/>
      <c r="HGO48" s="247"/>
      <c r="HGP48" s="247"/>
      <c r="HGQ48" s="247"/>
      <c r="HGR48" s="247"/>
      <c r="HGS48" s="247"/>
      <c r="HGT48" s="247"/>
      <c r="HGU48" s="247"/>
      <c r="HGV48" s="247"/>
      <c r="HGW48" s="247"/>
      <c r="HGX48" s="247"/>
      <c r="HGY48" s="247"/>
      <c r="HGZ48" s="247"/>
      <c r="HHA48" s="247"/>
      <c r="HHB48" s="247"/>
      <c r="HHC48" s="247"/>
      <c r="HHD48" s="247"/>
      <c r="HHE48" s="247"/>
      <c r="HHF48" s="247"/>
      <c r="HHG48" s="247"/>
      <c r="HHH48" s="247"/>
      <c r="HHI48" s="247"/>
      <c r="HHJ48" s="247"/>
      <c r="HHK48" s="247"/>
      <c r="HHL48" s="247"/>
      <c r="HHM48" s="247"/>
      <c r="HHN48" s="247"/>
      <c r="HHO48" s="247"/>
      <c r="HHP48" s="247"/>
      <c r="HHQ48" s="247"/>
      <c r="HHR48" s="247"/>
      <c r="HHS48" s="247"/>
      <c r="HHT48" s="247"/>
      <c r="HHU48" s="247"/>
      <c r="HHV48" s="247"/>
      <c r="HHW48" s="247"/>
      <c r="HHX48" s="247"/>
      <c r="HHY48" s="247"/>
      <c r="HHZ48" s="247"/>
      <c r="HIA48" s="247"/>
      <c r="HIB48" s="247"/>
      <c r="HIC48" s="247"/>
      <c r="HID48" s="247"/>
      <c r="HIE48" s="247"/>
      <c r="HIF48" s="247"/>
      <c r="HIG48" s="247"/>
      <c r="HIH48" s="247"/>
      <c r="HII48" s="247"/>
      <c r="HIJ48" s="247"/>
      <c r="HIK48" s="247"/>
      <c r="HIL48" s="247"/>
      <c r="HIM48" s="247"/>
      <c r="HIN48" s="247"/>
      <c r="HIO48" s="247"/>
      <c r="HIP48" s="247"/>
      <c r="HIQ48" s="247"/>
      <c r="HIR48" s="247"/>
      <c r="HIS48" s="247"/>
      <c r="HIT48" s="247"/>
      <c r="HIU48" s="247"/>
      <c r="HIV48" s="247"/>
      <c r="HIW48" s="247"/>
      <c r="HIX48" s="247"/>
      <c r="HIY48" s="247"/>
      <c r="HIZ48" s="247"/>
      <c r="HJA48" s="247"/>
      <c r="HJB48" s="247"/>
      <c r="HJC48" s="247"/>
      <c r="HJD48" s="247"/>
      <c r="HJE48" s="247"/>
      <c r="HJF48" s="247"/>
      <c r="HJG48" s="247"/>
      <c r="HJH48" s="247"/>
      <c r="HJI48" s="247"/>
      <c r="HJJ48" s="247"/>
      <c r="HJK48" s="247"/>
      <c r="HJL48" s="247"/>
      <c r="HJM48" s="247"/>
      <c r="HJN48" s="247"/>
      <c r="HJO48" s="247"/>
      <c r="HJP48" s="247"/>
      <c r="HJQ48" s="247"/>
      <c r="HJR48" s="247"/>
      <c r="HJS48" s="247"/>
      <c r="HJT48" s="247"/>
      <c r="HJU48" s="247"/>
      <c r="HJV48" s="247"/>
      <c r="HJW48" s="247"/>
      <c r="HJX48" s="247"/>
      <c r="HJY48" s="247"/>
      <c r="HJZ48" s="247"/>
      <c r="HKA48" s="247"/>
      <c r="HKB48" s="247"/>
      <c r="HKC48" s="247"/>
      <c r="HKD48" s="247"/>
      <c r="HKE48" s="247"/>
      <c r="HKF48" s="247"/>
      <c r="HKG48" s="247"/>
      <c r="HKH48" s="247"/>
      <c r="HKI48" s="247"/>
      <c r="HKJ48" s="247"/>
      <c r="HKK48" s="247"/>
      <c r="HKL48" s="247"/>
      <c r="HKM48" s="247"/>
      <c r="HKN48" s="247"/>
      <c r="HKO48" s="247"/>
      <c r="HKP48" s="247"/>
      <c r="HKQ48" s="247"/>
      <c r="HKR48" s="247"/>
      <c r="HKS48" s="247"/>
      <c r="HKT48" s="247"/>
      <c r="HKU48" s="247"/>
      <c r="HKV48" s="247"/>
      <c r="HKW48" s="247"/>
      <c r="HKX48" s="247"/>
      <c r="HKY48" s="247"/>
      <c r="HKZ48" s="247"/>
      <c r="HLA48" s="247"/>
      <c r="HLB48" s="247"/>
      <c r="HLC48" s="247"/>
      <c r="HLD48" s="247"/>
      <c r="HLE48" s="247"/>
      <c r="HLF48" s="247"/>
      <c r="HLG48" s="247"/>
      <c r="HLH48" s="247"/>
      <c r="HLI48" s="247"/>
      <c r="HLJ48" s="247"/>
      <c r="HLK48" s="247"/>
      <c r="HLL48" s="247"/>
      <c r="HLM48" s="247"/>
      <c r="HLN48" s="247"/>
      <c r="HLO48" s="247"/>
      <c r="HLP48" s="247"/>
      <c r="HLQ48" s="247"/>
      <c r="HLR48" s="247"/>
      <c r="HLS48" s="247"/>
      <c r="HLT48" s="247"/>
      <c r="HLU48" s="247"/>
      <c r="HLV48" s="247"/>
      <c r="HLW48" s="247"/>
      <c r="HLX48" s="247"/>
      <c r="HLY48" s="247"/>
      <c r="HLZ48" s="247"/>
      <c r="HMA48" s="247"/>
      <c r="HMB48" s="247"/>
      <c r="HMC48" s="247"/>
      <c r="HMD48" s="247"/>
      <c r="HME48" s="247"/>
      <c r="HMF48" s="247"/>
      <c r="HMG48" s="247"/>
      <c r="HMH48" s="247"/>
      <c r="HMI48" s="247"/>
      <c r="HMJ48" s="247"/>
      <c r="HMK48" s="247"/>
      <c r="HML48" s="247"/>
      <c r="HMM48" s="247"/>
      <c r="HMN48" s="247"/>
      <c r="HMO48" s="247"/>
      <c r="HMP48" s="247"/>
      <c r="HMQ48" s="247"/>
      <c r="HMR48" s="247"/>
      <c r="HMS48" s="247"/>
      <c r="HMT48" s="247"/>
      <c r="HMU48" s="247"/>
      <c r="HMV48" s="247"/>
      <c r="HMW48" s="247"/>
      <c r="HMX48" s="247"/>
      <c r="HMY48" s="247"/>
      <c r="HMZ48" s="247"/>
      <c r="HNA48" s="247"/>
      <c r="HNB48" s="247"/>
      <c r="HNC48" s="247"/>
      <c r="HND48" s="247"/>
      <c r="HNE48" s="247"/>
      <c r="HNF48" s="247"/>
      <c r="HNG48" s="247"/>
      <c r="HNH48" s="247"/>
      <c r="HNI48" s="247"/>
      <c r="HNJ48" s="247"/>
      <c r="HNK48" s="247"/>
      <c r="HNL48" s="247"/>
      <c r="HNM48" s="247"/>
      <c r="HNN48" s="247"/>
      <c r="HNO48" s="247"/>
      <c r="HNP48" s="247"/>
      <c r="HNQ48" s="247"/>
      <c r="HNR48" s="247"/>
      <c r="HNS48" s="247"/>
      <c r="HNT48" s="247"/>
      <c r="HNU48" s="247"/>
      <c r="HNV48" s="247"/>
      <c r="HNW48" s="247"/>
      <c r="HNX48" s="247"/>
      <c r="HNY48" s="247"/>
      <c r="HNZ48" s="247"/>
      <c r="HOA48" s="247"/>
      <c r="HOB48" s="247"/>
      <c r="HOC48" s="247"/>
      <c r="HOD48" s="247"/>
      <c r="HOE48" s="247"/>
      <c r="HOF48" s="247"/>
      <c r="HOG48" s="247"/>
      <c r="HOH48" s="247"/>
      <c r="HOI48" s="247"/>
      <c r="HOJ48" s="247"/>
      <c r="HOK48" s="247"/>
      <c r="HOL48" s="247"/>
      <c r="HOM48" s="247"/>
      <c r="HON48" s="247"/>
      <c r="HOO48" s="247"/>
      <c r="HOP48" s="247"/>
      <c r="HOQ48" s="247"/>
      <c r="HOR48" s="247"/>
      <c r="HOS48" s="247"/>
      <c r="HOT48" s="247"/>
      <c r="HOU48" s="247"/>
      <c r="HOV48" s="247"/>
      <c r="HOW48" s="247"/>
      <c r="HOX48" s="247"/>
      <c r="HOY48" s="247"/>
      <c r="HOZ48" s="247"/>
      <c r="HPA48" s="247"/>
      <c r="HPB48" s="247"/>
      <c r="HPC48" s="247"/>
      <c r="HPD48" s="247"/>
      <c r="HPE48" s="247"/>
      <c r="HPF48" s="247"/>
      <c r="HPG48" s="247"/>
      <c r="HPH48" s="247"/>
      <c r="HPI48" s="247"/>
      <c r="HPJ48" s="247"/>
      <c r="HPK48" s="247"/>
      <c r="HPL48" s="247"/>
      <c r="HPM48" s="247"/>
      <c r="HPN48" s="247"/>
      <c r="HPO48" s="247"/>
      <c r="HPP48" s="247"/>
      <c r="HPQ48" s="247"/>
      <c r="HPR48" s="247"/>
      <c r="HPS48" s="247"/>
      <c r="HPT48" s="247"/>
      <c r="HPU48" s="247"/>
      <c r="HPV48" s="247"/>
      <c r="HPW48" s="247"/>
      <c r="HPX48" s="247"/>
      <c r="HPY48" s="247"/>
      <c r="HPZ48" s="247"/>
      <c r="HQA48" s="247"/>
      <c r="HQB48" s="247"/>
      <c r="HQC48" s="247"/>
      <c r="HQD48" s="247"/>
      <c r="HQE48" s="247"/>
      <c r="HQF48" s="247"/>
      <c r="HQG48" s="247"/>
      <c r="HQH48" s="247"/>
      <c r="HQI48" s="247"/>
      <c r="HQJ48" s="247"/>
      <c r="HQK48" s="247"/>
      <c r="HQL48" s="247"/>
      <c r="HQM48" s="247"/>
      <c r="HQN48" s="247"/>
      <c r="HQO48" s="247"/>
      <c r="HQP48" s="247"/>
      <c r="HQQ48" s="247"/>
      <c r="HQR48" s="247"/>
      <c r="HQS48" s="247"/>
      <c r="HQT48" s="247"/>
      <c r="HQU48" s="247"/>
      <c r="HQV48" s="247"/>
      <c r="HQW48" s="247"/>
      <c r="HQX48" s="247"/>
      <c r="HQY48" s="247"/>
      <c r="HQZ48" s="247"/>
      <c r="HRA48" s="247"/>
      <c r="HRB48" s="247"/>
      <c r="HRC48" s="247"/>
      <c r="HRD48" s="247"/>
      <c r="HRE48" s="247"/>
      <c r="HRF48" s="247"/>
      <c r="HRG48" s="247"/>
      <c r="HRH48" s="247"/>
      <c r="HRI48" s="247"/>
      <c r="HRJ48" s="247"/>
      <c r="HRK48" s="247"/>
      <c r="HRL48" s="247"/>
      <c r="HRM48" s="247"/>
      <c r="HRN48" s="247"/>
      <c r="HRO48" s="247"/>
      <c r="HRP48" s="247"/>
      <c r="HRQ48" s="247"/>
      <c r="HRR48" s="247"/>
      <c r="HRS48" s="247"/>
      <c r="HRT48" s="247"/>
      <c r="HRU48" s="247"/>
      <c r="HRV48" s="247"/>
      <c r="HRW48" s="247"/>
      <c r="HRX48" s="247"/>
      <c r="HRY48" s="247"/>
      <c r="HRZ48" s="247"/>
      <c r="HSA48" s="247"/>
      <c r="HSB48" s="247"/>
      <c r="HSC48" s="247"/>
      <c r="HSD48" s="247"/>
      <c r="HSE48" s="247"/>
      <c r="HSF48" s="247"/>
      <c r="HSG48" s="247"/>
      <c r="HSH48" s="247"/>
      <c r="HSI48" s="247"/>
      <c r="HSJ48" s="247"/>
      <c r="HSK48" s="247"/>
      <c r="HSL48" s="247"/>
      <c r="HSM48" s="247"/>
      <c r="HSN48" s="247"/>
      <c r="HSO48" s="247"/>
      <c r="HSP48" s="247"/>
      <c r="HSQ48" s="247"/>
      <c r="HSR48" s="247"/>
      <c r="HSS48" s="247"/>
      <c r="HST48" s="247"/>
      <c r="HSU48" s="247"/>
      <c r="HSV48" s="247"/>
      <c r="HSW48" s="247"/>
      <c r="HSX48" s="247"/>
      <c r="HSY48" s="247"/>
      <c r="HSZ48" s="247"/>
      <c r="HTA48" s="247"/>
      <c r="HTB48" s="247"/>
      <c r="HTC48" s="247"/>
      <c r="HTD48" s="247"/>
      <c r="HTE48" s="247"/>
      <c r="HTF48" s="247"/>
      <c r="HTG48" s="247"/>
      <c r="HTH48" s="247"/>
      <c r="HTI48" s="247"/>
      <c r="HTJ48" s="247"/>
      <c r="HTK48" s="247"/>
      <c r="HTL48" s="247"/>
      <c r="HTM48" s="247"/>
      <c r="HTN48" s="247"/>
      <c r="HTO48" s="247"/>
      <c r="HTP48" s="247"/>
      <c r="HTQ48" s="247"/>
      <c r="HTR48" s="247"/>
      <c r="HTS48" s="247"/>
      <c r="HTT48" s="247"/>
      <c r="HTU48" s="247"/>
      <c r="HTV48" s="247"/>
      <c r="HTW48" s="247"/>
      <c r="HTX48" s="247"/>
      <c r="HTY48" s="247"/>
      <c r="HTZ48" s="247"/>
      <c r="HUA48" s="247"/>
      <c r="HUB48" s="247"/>
      <c r="HUC48" s="247"/>
      <c r="HUD48" s="247"/>
      <c r="HUE48" s="247"/>
      <c r="HUF48" s="247"/>
      <c r="HUG48" s="247"/>
      <c r="HUH48" s="247"/>
      <c r="HUI48" s="247"/>
      <c r="HUJ48" s="247"/>
      <c r="HUK48" s="247"/>
      <c r="HUL48" s="247"/>
      <c r="HUM48" s="247"/>
      <c r="HUN48" s="247"/>
      <c r="HUO48" s="247"/>
      <c r="HUP48" s="247"/>
      <c r="HUQ48" s="247"/>
      <c r="HUR48" s="247"/>
      <c r="HUS48" s="247"/>
      <c r="HUT48" s="247"/>
      <c r="HUU48" s="247"/>
      <c r="HUV48" s="247"/>
      <c r="HUW48" s="247"/>
      <c r="HUX48" s="247"/>
      <c r="HUY48" s="247"/>
      <c r="HUZ48" s="247"/>
      <c r="HVA48" s="247"/>
      <c r="HVB48" s="247"/>
      <c r="HVC48" s="247"/>
      <c r="HVD48" s="247"/>
      <c r="HVE48" s="247"/>
      <c r="HVF48" s="247"/>
      <c r="HVG48" s="247"/>
      <c r="HVH48" s="247"/>
      <c r="HVI48" s="247"/>
      <c r="HVJ48" s="247"/>
      <c r="HVK48" s="247"/>
      <c r="HVL48" s="247"/>
      <c r="HVM48" s="247"/>
      <c r="HVN48" s="247"/>
      <c r="HVO48" s="247"/>
      <c r="HVP48" s="247"/>
      <c r="HVQ48" s="247"/>
      <c r="HVR48" s="247"/>
      <c r="HVS48" s="247"/>
      <c r="HVT48" s="247"/>
      <c r="HVU48" s="247"/>
      <c r="HVV48" s="247"/>
      <c r="HVW48" s="247"/>
      <c r="HVX48" s="247"/>
      <c r="HVY48" s="247"/>
      <c r="HVZ48" s="247"/>
      <c r="HWA48" s="247"/>
      <c r="HWB48" s="247"/>
      <c r="HWC48" s="247"/>
      <c r="HWD48" s="247"/>
      <c r="HWE48" s="247"/>
      <c r="HWF48" s="247"/>
      <c r="HWG48" s="247"/>
      <c r="HWH48" s="247"/>
      <c r="HWI48" s="247"/>
      <c r="HWJ48" s="247"/>
      <c r="HWK48" s="247"/>
      <c r="HWL48" s="247"/>
      <c r="HWM48" s="247"/>
      <c r="HWN48" s="247"/>
      <c r="HWO48" s="247"/>
      <c r="HWP48" s="247"/>
      <c r="HWQ48" s="247"/>
      <c r="HWR48" s="247"/>
      <c r="HWS48" s="247"/>
      <c r="HWT48" s="247"/>
      <c r="HWU48" s="247"/>
      <c r="HWV48" s="247"/>
      <c r="HWW48" s="247"/>
      <c r="HWX48" s="247"/>
      <c r="HWY48" s="247"/>
      <c r="HWZ48" s="247"/>
      <c r="HXA48" s="247"/>
      <c r="HXB48" s="247"/>
      <c r="HXC48" s="247"/>
      <c r="HXD48" s="247"/>
      <c r="HXE48" s="247"/>
      <c r="HXF48" s="247"/>
      <c r="HXG48" s="247"/>
      <c r="HXH48" s="247"/>
      <c r="HXI48" s="247"/>
      <c r="HXJ48" s="247"/>
      <c r="HXK48" s="247"/>
      <c r="HXL48" s="247"/>
      <c r="HXM48" s="247"/>
      <c r="HXN48" s="247"/>
      <c r="HXO48" s="247"/>
      <c r="HXP48" s="247"/>
      <c r="HXQ48" s="247"/>
      <c r="HXR48" s="247"/>
      <c r="HXS48" s="247"/>
      <c r="HXT48" s="247"/>
      <c r="HXU48" s="247"/>
      <c r="HXV48" s="247"/>
      <c r="HXW48" s="247"/>
      <c r="HXX48" s="247"/>
      <c r="HXY48" s="247"/>
      <c r="HXZ48" s="247"/>
      <c r="HYA48" s="247"/>
      <c r="HYB48" s="247"/>
      <c r="HYC48" s="247"/>
      <c r="HYD48" s="247"/>
      <c r="HYE48" s="247"/>
      <c r="HYF48" s="247"/>
      <c r="HYG48" s="247"/>
      <c r="HYH48" s="247"/>
      <c r="HYI48" s="247"/>
      <c r="HYJ48" s="247"/>
      <c r="HYK48" s="247"/>
      <c r="HYL48" s="247"/>
      <c r="HYM48" s="247"/>
      <c r="HYN48" s="247"/>
      <c r="HYO48" s="247"/>
      <c r="HYP48" s="247"/>
      <c r="HYQ48" s="247"/>
      <c r="HYR48" s="247"/>
      <c r="HYS48" s="247"/>
      <c r="HYT48" s="247"/>
      <c r="HYU48" s="247"/>
      <c r="HYV48" s="247"/>
      <c r="HYW48" s="247"/>
      <c r="HYX48" s="247"/>
      <c r="HYY48" s="247"/>
      <c r="HYZ48" s="247"/>
      <c r="HZA48" s="247"/>
      <c r="HZB48" s="247"/>
      <c r="HZC48" s="247"/>
      <c r="HZD48" s="247"/>
      <c r="HZE48" s="247"/>
      <c r="HZF48" s="247"/>
      <c r="HZG48" s="247"/>
      <c r="HZH48" s="247"/>
      <c r="HZI48" s="247"/>
      <c r="HZJ48" s="247"/>
      <c r="HZK48" s="247"/>
      <c r="HZL48" s="247"/>
      <c r="HZM48" s="247"/>
      <c r="HZN48" s="247"/>
      <c r="HZO48" s="247"/>
      <c r="HZP48" s="247"/>
      <c r="HZQ48" s="247"/>
      <c r="HZR48" s="247"/>
      <c r="HZS48" s="247"/>
      <c r="HZT48" s="247"/>
      <c r="HZU48" s="247"/>
      <c r="HZV48" s="247"/>
      <c r="HZW48" s="247"/>
      <c r="HZX48" s="247"/>
      <c r="HZY48" s="247"/>
      <c r="HZZ48" s="247"/>
      <c r="IAA48" s="247"/>
      <c r="IAB48" s="247"/>
      <c r="IAC48" s="247"/>
      <c r="IAD48" s="247"/>
      <c r="IAE48" s="247"/>
      <c r="IAF48" s="247"/>
      <c r="IAG48" s="247"/>
      <c r="IAH48" s="247"/>
      <c r="IAI48" s="247"/>
      <c r="IAJ48" s="247"/>
      <c r="IAK48" s="247"/>
      <c r="IAL48" s="247"/>
      <c r="IAM48" s="247"/>
      <c r="IAN48" s="247"/>
      <c r="IAO48" s="247"/>
      <c r="IAP48" s="247"/>
      <c r="IAQ48" s="247"/>
      <c r="IAR48" s="247"/>
      <c r="IAS48" s="247"/>
      <c r="IAT48" s="247"/>
      <c r="IAU48" s="247"/>
      <c r="IAV48" s="247"/>
      <c r="IAW48" s="247"/>
      <c r="IAX48" s="247"/>
      <c r="IAY48" s="247"/>
      <c r="IAZ48" s="247"/>
      <c r="IBA48" s="247"/>
      <c r="IBB48" s="247"/>
      <c r="IBC48" s="247"/>
      <c r="IBD48" s="247"/>
      <c r="IBE48" s="247"/>
      <c r="IBF48" s="247"/>
      <c r="IBG48" s="247"/>
      <c r="IBH48" s="247"/>
      <c r="IBI48" s="247"/>
      <c r="IBJ48" s="247"/>
      <c r="IBK48" s="247"/>
      <c r="IBL48" s="247"/>
      <c r="IBM48" s="247"/>
      <c r="IBN48" s="247"/>
      <c r="IBO48" s="247"/>
      <c r="IBP48" s="247"/>
      <c r="IBQ48" s="247"/>
      <c r="IBR48" s="247"/>
      <c r="IBS48" s="247"/>
      <c r="IBT48" s="247"/>
      <c r="IBU48" s="247"/>
      <c r="IBV48" s="247"/>
      <c r="IBW48" s="247"/>
      <c r="IBX48" s="247"/>
      <c r="IBY48" s="247"/>
      <c r="IBZ48" s="247"/>
      <c r="ICA48" s="247"/>
      <c r="ICB48" s="247"/>
      <c r="ICC48" s="247"/>
      <c r="ICD48" s="247"/>
      <c r="ICE48" s="247"/>
      <c r="ICF48" s="247"/>
      <c r="ICG48" s="247"/>
      <c r="ICH48" s="247"/>
      <c r="ICI48" s="247"/>
      <c r="ICJ48" s="247"/>
      <c r="ICK48" s="247"/>
      <c r="ICL48" s="247"/>
      <c r="ICM48" s="247"/>
      <c r="ICN48" s="247"/>
      <c r="ICO48" s="247"/>
      <c r="ICP48" s="247"/>
      <c r="ICQ48" s="247"/>
      <c r="ICR48" s="247"/>
      <c r="ICS48" s="247"/>
      <c r="ICT48" s="247"/>
      <c r="ICU48" s="247"/>
      <c r="ICV48" s="247"/>
      <c r="ICW48" s="247"/>
      <c r="ICX48" s="247"/>
      <c r="ICY48" s="247"/>
      <c r="ICZ48" s="247"/>
      <c r="IDA48" s="247"/>
      <c r="IDB48" s="247"/>
      <c r="IDC48" s="247"/>
      <c r="IDD48" s="247"/>
      <c r="IDE48" s="247"/>
      <c r="IDF48" s="247"/>
      <c r="IDG48" s="247"/>
      <c r="IDH48" s="247"/>
      <c r="IDI48" s="247"/>
      <c r="IDJ48" s="247"/>
      <c r="IDK48" s="247"/>
      <c r="IDL48" s="247"/>
      <c r="IDM48" s="247"/>
      <c r="IDN48" s="247"/>
      <c r="IDO48" s="247"/>
      <c r="IDP48" s="247"/>
      <c r="IDQ48" s="247"/>
      <c r="IDR48" s="247"/>
      <c r="IDS48" s="247"/>
      <c r="IDT48" s="247"/>
      <c r="IDU48" s="247"/>
      <c r="IDV48" s="247"/>
      <c r="IDW48" s="247"/>
      <c r="IDX48" s="247"/>
      <c r="IDY48" s="247"/>
      <c r="IDZ48" s="247"/>
      <c r="IEA48" s="247"/>
      <c r="IEB48" s="247"/>
      <c r="IEC48" s="247"/>
      <c r="IED48" s="247"/>
      <c r="IEE48" s="247"/>
      <c r="IEF48" s="247"/>
      <c r="IEG48" s="247"/>
      <c r="IEH48" s="247"/>
      <c r="IEI48" s="247"/>
      <c r="IEJ48" s="247"/>
      <c r="IEK48" s="247"/>
      <c r="IEL48" s="247"/>
      <c r="IEM48" s="247"/>
      <c r="IEN48" s="247"/>
      <c r="IEO48" s="247"/>
      <c r="IEP48" s="247"/>
      <c r="IEQ48" s="247"/>
      <c r="IER48" s="247"/>
      <c r="IES48" s="247"/>
      <c r="IET48" s="247"/>
      <c r="IEU48" s="247"/>
      <c r="IEV48" s="247"/>
      <c r="IEW48" s="247"/>
      <c r="IEX48" s="247"/>
      <c r="IEY48" s="247"/>
      <c r="IEZ48" s="247"/>
      <c r="IFA48" s="247"/>
      <c r="IFB48" s="247"/>
      <c r="IFC48" s="247"/>
      <c r="IFD48" s="247"/>
      <c r="IFE48" s="247"/>
      <c r="IFF48" s="247"/>
      <c r="IFG48" s="247"/>
      <c r="IFH48" s="247"/>
      <c r="IFI48" s="247"/>
      <c r="IFJ48" s="247"/>
      <c r="IFK48" s="247"/>
      <c r="IFL48" s="247"/>
      <c r="IFM48" s="247"/>
      <c r="IFN48" s="247"/>
      <c r="IFO48" s="247"/>
      <c r="IFP48" s="247"/>
      <c r="IFQ48" s="247"/>
      <c r="IFR48" s="247"/>
      <c r="IFS48" s="247"/>
      <c r="IFT48" s="247"/>
      <c r="IFU48" s="247"/>
      <c r="IFV48" s="247"/>
      <c r="IFW48" s="247"/>
      <c r="IFX48" s="247"/>
      <c r="IFY48" s="247"/>
      <c r="IFZ48" s="247"/>
      <c r="IGA48" s="247"/>
      <c r="IGB48" s="247"/>
      <c r="IGC48" s="247"/>
      <c r="IGD48" s="247"/>
      <c r="IGE48" s="247"/>
      <c r="IGF48" s="247"/>
      <c r="IGG48" s="247"/>
      <c r="IGH48" s="247"/>
      <c r="IGI48" s="247"/>
      <c r="IGJ48" s="247"/>
      <c r="IGK48" s="247"/>
      <c r="IGL48" s="247"/>
      <c r="IGM48" s="247"/>
      <c r="IGN48" s="247"/>
      <c r="IGO48" s="247"/>
      <c r="IGP48" s="247"/>
      <c r="IGQ48" s="247"/>
      <c r="IGR48" s="247"/>
      <c r="IGS48" s="247"/>
      <c r="IGT48" s="247"/>
      <c r="IGU48" s="247"/>
      <c r="IGV48" s="247"/>
      <c r="IGW48" s="247"/>
      <c r="IGX48" s="247"/>
      <c r="IGY48" s="247"/>
      <c r="IGZ48" s="247"/>
      <c r="IHA48" s="247"/>
      <c r="IHB48" s="247"/>
      <c r="IHC48" s="247"/>
      <c r="IHD48" s="247"/>
      <c r="IHE48" s="247"/>
      <c r="IHF48" s="247"/>
      <c r="IHG48" s="247"/>
      <c r="IHH48" s="247"/>
      <c r="IHI48" s="247"/>
      <c r="IHJ48" s="247"/>
      <c r="IHK48" s="247"/>
      <c r="IHL48" s="247"/>
      <c r="IHM48" s="247"/>
      <c r="IHN48" s="247"/>
      <c r="IHO48" s="247"/>
      <c r="IHP48" s="247"/>
      <c r="IHQ48" s="247"/>
      <c r="IHR48" s="247"/>
      <c r="IHS48" s="247"/>
      <c r="IHT48" s="247"/>
      <c r="IHU48" s="247"/>
      <c r="IHV48" s="247"/>
      <c r="IHW48" s="247"/>
      <c r="IHX48" s="247"/>
      <c r="IHY48" s="247"/>
      <c r="IHZ48" s="247"/>
      <c r="IIA48" s="247"/>
      <c r="IIB48" s="247"/>
      <c r="IIC48" s="247"/>
      <c r="IID48" s="247"/>
      <c r="IIE48" s="247"/>
      <c r="IIF48" s="247"/>
      <c r="IIG48" s="247"/>
      <c r="IIH48" s="247"/>
      <c r="III48" s="247"/>
      <c r="IIJ48" s="247"/>
      <c r="IIK48" s="247"/>
      <c r="IIL48" s="247"/>
      <c r="IIM48" s="247"/>
      <c r="IIN48" s="247"/>
      <c r="IIO48" s="247"/>
      <c r="IIP48" s="247"/>
      <c r="IIQ48" s="247"/>
      <c r="IIR48" s="247"/>
      <c r="IIS48" s="247"/>
      <c r="IIT48" s="247"/>
      <c r="IIU48" s="247"/>
      <c r="IIV48" s="247"/>
      <c r="IIW48" s="247"/>
      <c r="IIX48" s="247"/>
      <c r="IIY48" s="247"/>
      <c r="IIZ48" s="247"/>
      <c r="IJA48" s="247"/>
      <c r="IJB48" s="247"/>
      <c r="IJC48" s="247"/>
      <c r="IJD48" s="247"/>
      <c r="IJE48" s="247"/>
      <c r="IJF48" s="247"/>
      <c r="IJG48" s="247"/>
      <c r="IJH48" s="247"/>
      <c r="IJI48" s="247"/>
      <c r="IJJ48" s="247"/>
      <c r="IJK48" s="247"/>
      <c r="IJL48" s="247"/>
      <c r="IJM48" s="247"/>
      <c r="IJN48" s="247"/>
      <c r="IJO48" s="247"/>
      <c r="IJP48" s="247"/>
      <c r="IJQ48" s="247"/>
      <c r="IJR48" s="247"/>
      <c r="IJS48" s="247"/>
      <c r="IJT48" s="247"/>
      <c r="IJU48" s="247"/>
      <c r="IJV48" s="247"/>
      <c r="IJW48" s="247"/>
      <c r="IJX48" s="247"/>
      <c r="IJY48" s="247"/>
      <c r="IJZ48" s="247"/>
      <c r="IKA48" s="247"/>
      <c r="IKB48" s="247"/>
      <c r="IKC48" s="247"/>
      <c r="IKD48" s="247"/>
      <c r="IKE48" s="247"/>
      <c r="IKF48" s="247"/>
      <c r="IKG48" s="247"/>
      <c r="IKH48" s="247"/>
      <c r="IKI48" s="247"/>
      <c r="IKJ48" s="247"/>
      <c r="IKK48" s="247"/>
      <c r="IKL48" s="247"/>
      <c r="IKM48" s="247"/>
      <c r="IKN48" s="247"/>
      <c r="IKO48" s="247"/>
      <c r="IKP48" s="247"/>
      <c r="IKQ48" s="247"/>
      <c r="IKR48" s="247"/>
      <c r="IKS48" s="247"/>
      <c r="IKT48" s="247"/>
      <c r="IKU48" s="247"/>
      <c r="IKV48" s="247"/>
      <c r="IKW48" s="247"/>
      <c r="IKX48" s="247"/>
      <c r="IKY48" s="247"/>
      <c r="IKZ48" s="247"/>
      <c r="ILA48" s="247"/>
      <c r="ILB48" s="247"/>
      <c r="ILC48" s="247"/>
      <c r="ILD48" s="247"/>
      <c r="ILE48" s="247"/>
      <c r="ILF48" s="247"/>
      <c r="ILG48" s="247"/>
      <c r="ILH48" s="247"/>
      <c r="ILI48" s="247"/>
      <c r="ILJ48" s="247"/>
      <c r="ILK48" s="247"/>
      <c r="ILL48" s="247"/>
      <c r="ILM48" s="247"/>
      <c r="ILN48" s="247"/>
      <c r="ILO48" s="247"/>
      <c r="ILP48" s="247"/>
      <c r="ILQ48" s="247"/>
      <c r="ILR48" s="247"/>
      <c r="ILS48" s="247"/>
      <c r="ILT48" s="247"/>
      <c r="ILU48" s="247"/>
      <c r="ILV48" s="247"/>
      <c r="ILW48" s="247"/>
      <c r="ILX48" s="247"/>
      <c r="ILY48" s="247"/>
      <c r="ILZ48" s="247"/>
      <c r="IMA48" s="247"/>
      <c r="IMB48" s="247"/>
      <c r="IMC48" s="247"/>
      <c r="IMD48" s="247"/>
      <c r="IME48" s="247"/>
      <c r="IMF48" s="247"/>
      <c r="IMG48" s="247"/>
      <c r="IMH48" s="247"/>
      <c r="IMI48" s="247"/>
      <c r="IMJ48" s="247"/>
      <c r="IMK48" s="247"/>
      <c r="IML48" s="247"/>
      <c r="IMM48" s="247"/>
      <c r="IMN48" s="247"/>
      <c r="IMO48" s="247"/>
      <c r="IMP48" s="247"/>
      <c r="IMQ48" s="247"/>
      <c r="IMR48" s="247"/>
      <c r="IMS48" s="247"/>
      <c r="IMT48" s="247"/>
      <c r="IMU48" s="247"/>
      <c r="IMV48" s="247"/>
      <c r="IMW48" s="247"/>
      <c r="IMX48" s="247"/>
      <c r="IMY48" s="247"/>
      <c r="IMZ48" s="247"/>
      <c r="INA48" s="247"/>
      <c r="INB48" s="247"/>
      <c r="INC48" s="247"/>
      <c r="IND48" s="247"/>
      <c r="INE48" s="247"/>
      <c r="INF48" s="247"/>
      <c r="ING48" s="247"/>
      <c r="INH48" s="247"/>
      <c r="INI48" s="247"/>
      <c r="INJ48" s="247"/>
      <c r="INK48" s="247"/>
      <c r="INL48" s="247"/>
      <c r="INM48" s="247"/>
      <c r="INN48" s="247"/>
      <c r="INO48" s="247"/>
      <c r="INP48" s="247"/>
      <c r="INQ48" s="247"/>
      <c r="INR48" s="247"/>
      <c r="INS48" s="247"/>
      <c r="INT48" s="247"/>
      <c r="INU48" s="247"/>
      <c r="INV48" s="247"/>
      <c r="INW48" s="247"/>
      <c r="INX48" s="247"/>
      <c r="INY48" s="247"/>
      <c r="INZ48" s="247"/>
      <c r="IOA48" s="247"/>
      <c r="IOB48" s="247"/>
      <c r="IOC48" s="247"/>
      <c r="IOD48" s="247"/>
      <c r="IOE48" s="247"/>
      <c r="IOF48" s="247"/>
      <c r="IOG48" s="247"/>
      <c r="IOH48" s="247"/>
      <c r="IOI48" s="247"/>
      <c r="IOJ48" s="247"/>
      <c r="IOK48" s="247"/>
      <c r="IOL48" s="247"/>
      <c r="IOM48" s="247"/>
      <c r="ION48" s="247"/>
      <c r="IOO48" s="247"/>
      <c r="IOP48" s="247"/>
      <c r="IOQ48" s="247"/>
      <c r="IOR48" s="247"/>
      <c r="IOS48" s="247"/>
      <c r="IOT48" s="247"/>
      <c r="IOU48" s="247"/>
      <c r="IOV48" s="247"/>
      <c r="IOW48" s="247"/>
      <c r="IOX48" s="247"/>
      <c r="IOY48" s="247"/>
      <c r="IOZ48" s="247"/>
      <c r="IPA48" s="247"/>
      <c r="IPB48" s="247"/>
      <c r="IPC48" s="247"/>
      <c r="IPD48" s="247"/>
      <c r="IPE48" s="247"/>
      <c r="IPF48" s="247"/>
      <c r="IPG48" s="247"/>
      <c r="IPH48" s="247"/>
      <c r="IPI48" s="247"/>
      <c r="IPJ48" s="247"/>
      <c r="IPK48" s="247"/>
      <c r="IPL48" s="247"/>
      <c r="IPM48" s="247"/>
      <c r="IPN48" s="247"/>
      <c r="IPO48" s="247"/>
      <c r="IPP48" s="247"/>
      <c r="IPQ48" s="247"/>
      <c r="IPR48" s="247"/>
      <c r="IPS48" s="247"/>
      <c r="IPT48" s="247"/>
      <c r="IPU48" s="247"/>
      <c r="IPV48" s="247"/>
      <c r="IPW48" s="247"/>
      <c r="IPX48" s="247"/>
      <c r="IPY48" s="247"/>
      <c r="IPZ48" s="247"/>
      <c r="IQA48" s="247"/>
      <c r="IQB48" s="247"/>
      <c r="IQC48" s="247"/>
      <c r="IQD48" s="247"/>
      <c r="IQE48" s="247"/>
      <c r="IQF48" s="247"/>
      <c r="IQG48" s="247"/>
      <c r="IQH48" s="247"/>
      <c r="IQI48" s="247"/>
      <c r="IQJ48" s="247"/>
      <c r="IQK48" s="247"/>
      <c r="IQL48" s="247"/>
      <c r="IQM48" s="247"/>
      <c r="IQN48" s="247"/>
      <c r="IQO48" s="247"/>
      <c r="IQP48" s="247"/>
      <c r="IQQ48" s="247"/>
      <c r="IQR48" s="247"/>
      <c r="IQS48" s="247"/>
      <c r="IQT48" s="247"/>
      <c r="IQU48" s="247"/>
      <c r="IQV48" s="247"/>
      <c r="IQW48" s="247"/>
      <c r="IQX48" s="247"/>
      <c r="IQY48" s="247"/>
      <c r="IQZ48" s="247"/>
      <c r="IRA48" s="247"/>
      <c r="IRB48" s="247"/>
      <c r="IRC48" s="247"/>
      <c r="IRD48" s="247"/>
      <c r="IRE48" s="247"/>
      <c r="IRF48" s="247"/>
      <c r="IRG48" s="247"/>
      <c r="IRH48" s="247"/>
      <c r="IRI48" s="247"/>
      <c r="IRJ48" s="247"/>
      <c r="IRK48" s="247"/>
      <c r="IRL48" s="247"/>
      <c r="IRM48" s="247"/>
      <c r="IRN48" s="247"/>
      <c r="IRO48" s="247"/>
      <c r="IRP48" s="247"/>
      <c r="IRQ48" s="247"/>
      <c r="IRR48" s="247"/>
      <c r="IRS48" s="247"/>
      <c r="IRT48" s="247"/>
      <c r="IRU48" s="247"/>
      <c r="IRV48" s="247"/>
      <c r="IRW48" s="247"/>
      <c r="IRX48" s="247"/>
      <c r="IRY48" s="247"/>
      <c r="IRZ48" s="247"/>
      <c r="ISA48" s="247"/>
      <c r="ISB48" s="247"/>
      <c r="ISC48" s="247"/>
      <c r="ISD48" s="247"/>
      <c r="ISE48" s="247"/>
      <c r="ISF48" s="247"/>
      <c r="ISG48" s="247"/>
      <c r="ISH48" s="247"/>
      <c r="ISI48" s="247"/>
      <c r="ISJ48" s="247"/>
      <c r="ISK48" s="247"/>
      <c r="ISL48" s="247"/>
      <c r="ISM48" s="247"/>
      <c r="ISN48" s="247"/>
      <c r="ISO48" s="247"/>
      <c r="ISP48" s="247"/>
      <c r="ISQ48" s="247"/>
      <c r="ISR48" s="247"/>
      <c r="ISS48" s="247"/>
      <c r="IST48" s="247"/>
      <c r="ISU48" s="247"/>
      <c r="ISV48" s="247"/>
      <c r="ISW48" s="247"/>
      <c r="ISX48" s="247"/>
      <c r="ISY48" s="247"/>
      <c r="ISZ48" s="247"/>
      <c r="ITA48" s="247"/>
      <c r="ITB48" s="247"/>
      <c r="ITC48" s="247"/>
      <c r="ITD48" s="247"/>
      <c r="ITE48" s="247"/>
      <c r="ITF48" s="247"/>
      <c r="ITG48" s="247"/>
      <c r="ITH48" s="247"/>
      <c r="ITI48" s="247"/>
      <c r="ITJ48" s="247"/>
      <c r="ITK48" s="247"/>
      <c r="ITL48" s="247"/>
      <c r="ITM48" s="247"/>
      <c r="ITN48" s="247"/>
      <c r="ITO48" s="247"/>
      <c r="ITP48" s="247"/>
      <c r="ITQ48" s="247"/>
      <c r="ITR48" s="247"/>
      <c r="ITS48" s="247"/>
      <c r="ITT48" s="247"/>
      <c r="ITU48" s="247"/>
      <c r="ITV48" s="247"/>
      <c r="ITW48" s="247"/>
      <c r="ITX48" s="247"/>
      <c r="ITY48" s="247"/>
      <c r="ITZ48" s="247"/>
      <c r="IUA48" s="247"/>
      <c r="IUB48" s="247"/>
      <c r="IUC48" s="247"/>
      <c r="IUD48" s="247"/>
      <c r="IUE48" s="247"/>
      <c r="IUF48" s="247"/>
      <c r="IUG48" s="247"/>
      <c r="IUH48" s="247"/>
      <c r="IUI48" s="247"/>
      <c r="IUJ48" s="247"/>
      <c r="IUK48" s="247"/>
      <c r="IUL48" s="247"/>
      <c r="IUM48" s="247"/>
      <c r="IUN48" s="247"/>
      <c r="IUO48" s="247"/>
      <c r="IUP48" s="247"/>
      <c r="IUQ48" s="247"/>
      <c r="IUR48" s="247"/>
      <c r="IUS48" s="247"/>
      <c r="IUT48" s="247"/>
      <c r="IUU48" s="247"/>
      <c r="IUV48" s="247"/>
      <c r="IUW48" s="247"/>
      <c r="IUX48" s="247"/>
      <c r="IUY48" s="247"/>
      <c r="IUZ48" s="247"/>
      <c r="IVA48" s="247"/>
      <c r="IVB48" s="247"/>
      <c r="IVC48" s="247"/>
      <c r="IVD48" s="247"/>
      <c r="IVE48" s="247"/>
      <c r="IVF48" s="247"/>
      <c r="IVG48" s="247"/>
      <c r="IVH48" s="247"/>
      <c r="IVI48" s="247"/>
      <c r="IVJ48" s="247"/>
      <c r="IVK48" s="247"/>
      <c r="IVL48" s="247"/>
      <c r="IVM48" s="247"/>
      <c r="IVN48" s="247"/>
      <c r="IVO48" s="247"/>
      <c r="IVP48" s="247"/>
      <c r="IVQ48" s="247"/>
      <c r="IVR48" s="247"/>
      <c r="IVS48" s="247"/>
      <c r="IVT48" s="247"/>
      <c r="IVU48" s="247"/>
      <c r="IVV48" s="247"/>
      <c r="IVW48" s="247"/>
      <c r="IVX48" s="247"/>
      <c r="IVY48" s="247"/>
      <c r="IVZ48" s="247"/>
      <c r="IWA48" s="247"/>
      <c r="IWB48" s="247"/>
      <c r="IWC48" s="247"/>
      <c r="IWD48" s="247"/>
      <c r="IWE48" s="247"/>
      <c r="IWF48" s="247"/>
      <c r="IWG48" s="247"/>
      <c r="IWH48" s="247"/>
      <c r="IWI48" s="247"/>
      <c r="IWJ48" s="247"/>
      <c r="IWK48" s="247"/>
      <c r="IWL48" s="247"/>
      <c r="IWM48" s="247"/>
      <c r="IWN48" s="247"/>
      <c r="IWO48" s="247"/>
      <c r="IWP48" s="247"/>
      <c r="IWQ48" s="247"/>
      <c r="IWR48" s="247"/>
      <c r="IWS48" s="247"/>
      <c r="IWT48" s="247"/>
      <c r="IWU48" s="247"/>
      <c r="IWV48" s="247"/>
      <c r="IWW48" s="247"/>
      <c r="IWX48" s="247"/>
      <c r="IWY48" s="247"/>
      <c r="IWZ48" s="247"/>
      <c r="IXA48" s="247"/>
      <c r="IXB48" s="247"/>
      <c r="IXC48" s="247"/>
      <c r="IXD48" s="247"/>
      <c r="IXE48" s="247"/>
      <c r="IXF48" s="247"/>
      <c r="IXG48" s="247"/>
      <c r="IXH48" s="247"/>
      <c r="IXI48" s="247"/>
      <c r="IXJ48" s="247"/>
      <c r="IXK48" s="247"/>
      <c r="IXL48" s="247"/>
      <c r="IXM48" s="247"/>
      <c r="IXN48" s="247"/>
      <c r="IXO48" s="247"/>
      <c r="IXP48" s="247"/>
      <c r="IXQ48" s="247"/>
      <c r="IXR48" s="247"/>
      <c r="IXS48" s="247"/>
      <c r="IXT48" s="247"/>
      <c r="IXU48" s="247"/>
      <c r="IXV48" s="247"/>
      <c r="IXW48" s="247"/>
      <c r="IXX48" s="247"/>
      <c r="IXY48" s="247"/>
      <c r="IXZ48" s="247"/>
      <c r="IYA48" s="247"/>
      <c r="IYB48" s="247"/>
      <c r="IYC48" s="247"/>
      <c r="IYD48" s="247"/>
      <c r="IYE48" s="247"/>
      <c r="IYF48" s="247"/>
      <c r="IYG48" s="247"/>
      <c r="IYH48" s="247"/>
      <c r="IYI48" s="247"/>
      <c r="IYJ48" s="247"/>
      <c r="IYK48" s="247"/>
      <c r="IYL48" s="247"/>
      <c r="IYM48" s="247"/>
      <c r="IYN48" s="247"/>
      <c r="IYO48" s="247"/>
      <c r="IYP48" s="247"/>
      <c r="IYQ48" s="247"/>
      <c r="IYR48" s="247"/>
      <c r="IYS48" s="247"/>
      <c r="IYT48" s="247"/>
      <c r="IYU48" s="247"/>
      <c r="IYV48" s="247"/>
      <c r="IYW48" s="247"/>
      <c r="IYX48" s="247"/>
      <c r="IYY48" s="247"/>
      <c r="IYZ48" s="247"/>
      <c r="IZA48" s="247"/>
      <c r="IZB48" s="247"/>
      <c r="IZC48" s="247"/>
      <c r="IZD48" s="247"/>
      <c r="IZE48" s="247"/>
      <c r="IZF48" s="247"/>
      <c r="IZG48" s="247"/>
      <c r="IZH48" s="247"/>
      <c r="IZI48" s="247"/>
      <c r="IZJ48" s="247"/>
      <c r="IZK48" s="247"/>
      <c r="IZL48" s="247"/>
      <c r="IZM48" s="247"/>
      <c r="IZN48" s="247"/>
      <c r="IZO48" s="247"/>
      <c r="IZP48" s="247"/>
      <c r="IZQ48" s="247"/>
      <c r="IZR48" s="247"/>
      <c r="IZS48" s="247"/>
      <c r="IZT48" s="247"/>
      <c r="IZU48" s="247"/>
      <c r="IZV48" s="247"/>
      <c r="IZW48" s="247"/>
      <c r="IZX48" s="247"/>
      <c r="IZY48" s="247"/>
      <c r="IZZ48" s="247"/>
      <c r="JAA48" s="247"/>
      <c r="JAB48" s="247"/>
      <c r="JAC48" s="247"/>
      <c r="JAD48" s="247"/>
      <c r="JAE48" s="247"/>
      <c r="JAF48" s="247"/>
      <c r="JAG48" s="247"/>
      <c r="JAH48" s="247"/>
      <c r="JAI48" s="247"/>
      <c r="JAJ48" s="247"/>
      <c r="JAK48" s="247"/>
      <c r="JAL48" s="247"/>
      <c r="JAM48" s="247"/>
      <c r="JAN48" s="247"/>
      <c r="JAO48" s="247"/>
      <c r="JAP48" s="247"/>
      <c r="JAQ48" s="247"/>
      <c r="JAR48" s="247"/>
      <c r="JAS48" s="247"/>
      <c r="JAT48" s="247"/>
      <c r="JAU48" s="247"/>
      <c r="JAV48" s="247"/>
      <c r="JAW48" s="247"/>
      <c r="JAX48" s="247"/>
      <c r="JAY48" s="247"/>
      <c r="JAZ48" s="247"/>
      <c r="JBA48" s="247"/>
      <c r="JBB48" s="247"/>
      <c r="JBC48" s="247"/>
      <c r="JBD48" s="247"/>
      <c r="JBE48" s="247"/>
      <c r="JBF48" s="247"/>
      <c r="JBG48" s="247"/>
      <c r="JBH48" s="247"/>
      <c r="JBI48" s="247"/>
      <c r="JBJ48" s="247"/>
      <c r="JBK48" s="247"/>
      <c r="JBL48" s="247"/>
      <c r="JBM48" s="247"/>
      <c r="JBN48" s="247"/>
      <c r="JBO48" s="247"/>
      <c r="JBP48" s="247"/>
      <c r="JBQ48" s="247"/>
      <c r="JBR48" s="247"/>
      <c r="JBS48" s="247"/>
      <c r="JBT48" s="247"/>
      <c r="JBU48" s="247"/>
      <c r="JBV48" s="247"/>
      <c r="JBW48" s="247"/>
      <c r="JBX48" s="247"/>
      <c r="JBY48" s="247"/>
      <c r="JBZ48" s="247"/>
      <c r="JCA48" s="247"/>
      <c r="JCB48" s="247"/>
      <c r="JCC48" s="247"/>
      <c r="JCD48" s="247"/>
      <c r="JCE48" s="247"/>
      <c r="JCF48" s="247"/>
      <c r="JCG48" s="247"/>
      <c r="JCH48" s="247"/>
      <c r="JCI48" s="247"/>
      <c r="JCJ48" s="247"/>
      <c r="JCK48" s="247"/>
      <c r="JCL48" s="247"/>
      <c r="JCM48" s="247"/>
      <c r="JCN48" s="247"/>
      <c r="JCO48" s="247"/>
      <c r="JCP48" s="247"/>
      <c r="JCQ48" s="247"/>
      <c r="JCR48" s="247"/>
      <c r="JCS48" s="247"/>
      <c r="JCT48" s="247"/>
      <c r="JCU48" s="247"/>
      <c r="JCV48" s="247"/>
      <c r="JCW48" s="247"/>
      <c r="JCX48" s="247"/>
      <c r="JCY48" s="247"/>
      <c r="JCZ48" s="247"/>
      <c r="JDA48" s="247"/>
      <c r="JDB48" s="247"/>
      <c r="JDC48" s="247"/>
      <c r="JDD48" s="247"/>
      <c r="JDE48" s="247"/>
      <c r="JDF48" s="247"/>
      <c r="JDG48" s="247"/>
      <c r="JDH48" s="247"/>
      <c r="JDI48" s="247"/>
      <c r="JDJ48" s="247"/>
      <c r="JDK48" s="247"/>
      <c r="JDL48" s="247"/>
      <c r="JDM48" s="247"/>
      <c r="JDN48" s="247"/>
      <c r="JDO48" s="247"/>
      <c r="JDP48" s="247"/>
      <c r="JDQ48" s="247"/>
      <c r="JDR48" s="247"/>
      <c r="JDS48" s="247"/>
      <c r="JDT48" s="247"/>
      <c r="JDU48" s="247"/>
      <c r="JDV48" s="247"/>
      <c r="JDW48" s="247"/>
      <c r="JDX48" s="247"/>
      <c r="JDY48" s="247"/>
      <c r="JDZ48" s="247"/>
      <c r="JEA48" s="247"/>
      <c r="JEB48" s="247"/>
      <c r="JEC48" s="247"/>
      <c r="JED48" s="247"/>
      <c r="JEE48" s="247"/>
      <c r="JEF48" s="247"/>
      <c r="JEG48" s="247"/>
      <c r="JEH48" s="247"/>
      <c r="JEI48" s="247"/>
      <c r="JEJ48" s="247"/>
      <c r="JEK48" s="247"/>
      <c r="JEL48" s="247"/>
      <c r="JEM48" s="247"/>
      <c r="JEN48" s="247"/>
      <c r="JEO48" s="247"/>
      <c r="JEP48" s="247"/>
      <c r="JEQ48" s="247"/>
      <c r="JER48" s="247"/>
      <c r="JES48" s="247"/>
      <c r="JET48" s="247"/>
      <c r="JEU48" s="247"/>
      <c r="JEV48" s="247"/>
      <c r="JEW48" s="247"/>
      <c r="JEX48" s="247"/>
      <c r="JEY48" s="247"/>
      <c r="JEZ48" s="247"/>
      <c r="JFA48" s="247"/>
      <c r="JFB48" s="247"/>
      <c r="JFC48" s="247"/>
      <c r="JFD48" s="247"/>
      <c r="JFE48" s="247"/>
      <c r="JFF48" s="247"/>
      <c r="JFG48" s="247"/>
      <c r="JFH48" s="247"/>
      <c r="JFI48" s="247"/>
      <c r="JFJ48" s="247"/>
      <c r="JFK48" s="247"/>
      <c r="JFL48" s="247"/>
      <c r="JFM48" s="247"/>
      <c r="JFN48" s="247"/>
      <c r="JFO48" s="247"/>
      <c r="JFP48" s="247"/>
      <c r="JFQ48" s="247"/>
      <c r="JFR48" s="247"/>
      <c r="JFS48" s="247"/>
      <c r="JFT48" s="247"/>
      <c r="JFU48" s="247"/>
      <c r="JFV48" s="247"/>
      <c r="JFW48" s="247"/>
      <c r="JFX48" s="247"/>
      <c r="JFY48" s="247"/>
      <c r="JFZ48" s="247"/>
      <c r="JGA48" s="247"/>
      <c r="JGB48" s="247"/>
      <c r="JGC48" s="247"/>
      <c r="JGD48" s="247"/>
      <c r="JGE48" s="247"/>
      <c r="JGF48" s="247"/>
      <c r="JGG48" s="247"/>
      <c r="JGH48" s="247"/>
      <c r="JGI48" s="247"/>
      <c r="JGJ48" s="247"/>
      <c r="JGK48" s="247"/>
      <c r="JGL48" s="247"/>
      <c r="JGM48" s="247"/>
      <c r="JGN48" s="247"/>
      <c r="JGO48" s="247"/>
      <c r="JGP48" s="247"/>
      <c r="JGQ48" s="247"/>
      <c r="JGR48" s="247"/>
      <c r="JGS48" s="247"/>
      <c r="JGT48" s="247"/>
      <c r="JGU48" s="247"/>
      <c r="JGV48" s="247"/>
      <c r="JGW48" s="247"/>
      <c r="JGX48" s="247"/>
      <c r="JGY48" s="247"/>
      <c r="JGZ48" s="247"/>
      <c r="JHA48" s="247"/>
      <c r="JHB48" s="247"/>
      <c r="JHC48" s="247"/>
      <c r="JHD48" s="247"/>
      <c r="JHE48" s="247"/>
      <c r="JHF48" s="247"/>
      <c r="JHG48" s="247"/>
      <c r="JHH48" s="247"/>
      <c r="JHI48" s="247"/>
      <c r="JHJ48" s="247"/>
      <c r="JHK48" s="247"/>
      <c r="JHL48" s="247"/>
      <c r="JHM48" s="247"/>
      <c r="JHN48" s="247"/>
      <c r="JHO48" s="247"/>
      <c r="JHP48" s="247"/>
      <c r="JHQ48" s="247"/>
      <c r="JHR48" s="247"/>
      <c r="JHS48" s="247"/>
      <c r="JHT48" s="247"/>
      <c r="JHU48" s="247"/>
      <c r="JHV48" s="247"/>
      <c r="JHW48" s="247"/>
      <c r="JHX48" s="247"/>
      <c r="JHY48" s="247"/>
      <c r="JHZ48" s="247"/>
      <c r="JIA48" s="247"/>
      <c r="JIB48" s="247"/>
      <c r="JIC48" s="247"/>
      <c r="JID48" s="247"/>
      <c r="JIE48" s="247"/>
      <c r="JIF48" s="247"/>
      <c r="JIG48" s="247"/>
      <c r="JIH48" s="247"/>
      <c r="JII48" s="247"/>
      <c r="JIJ48" s="247"/>
      <c r="JIK48" s="247"/>
      <c r="JIL48" s="247"/>
      <c r="JIM48" s="247"/>
      <c r="JIN48" s="247"/>
      <c r="JIO48" s="247"/>
      <c r="JIP48" s="247"/>
      <c r="JIQ48" s="247"/>
      <c r="JIR48" s="247"/>
      <c r="JIS48" s="247"/>
      <c r="JIT48" s="247"/>
      <c r="JIU48" s="247"/>
      <c r="JIV48" s="247"/>
      <c r="JIW48" s="247"/>
      <c r="JIX48" s="247"/>
      <c r="JIY48" s="247"/>
      <c r="JIZ48" s="247"/>
      <c r="JJA48" s="247"/>
      <c r="JJB48" s="247"/>
      <c r="JJC48" s="247"/>
      <c r="JJD48" s="247"/>
      <c r="JJE48" s="247"/>
      <c r="JJF48" s="247"/>
      <c r="JJG48" s="247"/>
      <c r="JJH48" s="247"/>
      <c r="JJI48" s="247"/>
      <c r="JJJ48" s="247"/>
      <c r="JJK48" s="247"/>
      <c r="JJL48" s="247"/>
      <c r="JJM48" s="247"/>
      <c r="JJN48" s="247"/>
      <c r="JJO48" s="247"/>
      <c r="JJP48" s="247"/>
      <c r="JJQ48" s="247"/>
      <c r="JJR48" s="247"/>
      <c r="JJS48" s="247"/>
      <c r="JJT48" s="247"/>
      <c r="JJU48" s="247"/>
      <c r="JJV48" s="247"/>
      <c r="JJW48" s="247"/>
      <c r="JJX48" s="247"/>
      <c r="JJY48" s="247"/>
      <c r="JJZ48" s="247"/>
      <c r="JKA48" s="247"/>
      <c r="JKB48" s="247"/>
      <c r="JKC48" s="247"/>
      <c r="JKD48" s="247"/>
      <c r="JKE48" s="247"/>
      <c r="JKF48" s="247"/>
      <c r="JKG48" s="247"/>
      <c r="JKH48" s="247"/>
      <c r="JKI48" s="247"/>
      <c r="JKJ48" s="247"/>
      <c r="JKK48" s="247"/>
      <c r="JKL48" s="247"/>
      <c r="JKM48" s="247"/>
      <c r="JKN48" s="247"/>
      <c r="JKO48" s="247"/>
      <c r="JKP48" s="247"/>
      <c r="JKQ48" s="247"/>
      <c r="JKR48" s="247"/>
      <c r="JKS48" s="247"/>
      <c r="JKT48" s="247"/>
      <c r="JKU48" s="247"/>
      <c r="JKV48" s="247"/>
      <c r="JKW48" s="247"/>
      <c r="JKX48" s="247"/>
      <c r="JKY48" s="247"/>
      <c r="JKZ48" s="247"/>
      <c r="JLA48" s="247"/>
      <c r="JLB48" s="247"/>
      <c r="JLC48" s="247"/>
      <c r="JLD48" s="247"/>
      <c r="JLE48" s="247"/>
      <c r="JLF48" s="247"/>
      <c r="JLG48" s="247"/>
      <c r="JLH48" s="247"/>
      <c r="JLI48" s="247"/>
      <c r="JLJ48" s="247"/>
      <c r="JLK48" s="247"/>
      <c r="JLL48" s="247"/>
      <c r="JLM48" s="247"/>
      <c r="JLN48" s="247"/>
      <c r="JLO48" s="247"/>
      <c r="JLP48" s="247"/>
      <c r="JLQ48" s="247"/>
      <c r="JLR48" s="247"/>
      <c r="JLS48" s="247"/>
      <c r="JLT48" s="247"/>
      <c r="JLU48" s="247"/>
      <c r="JLV48" s="247"/>
      <c r="JLW48" s="247"/>
      <c r="JLX48" s="247"/>
      <c r="JLY48" s="247"/>
      <c r="JLZ48" s="247"/>
      <c r="JMA48" s="247"/>
      <c r="JMB48" s="247"/>
      <c r="JMC48" s="247"/>
      <c r="JMD48" s="247"/>
      <c r="JME48" s="247"/>
      <c r="JMF48" s="247"/>
      <c r="JMG48" s="247"/>
      <c r="JMH48" s="247"/>
      <c r="JMI48" s="247"/>
      <c r="JMJ48" s="247"/>
      <c r="JMK48" s="247"/>
      <c r="JML48" s="247"/>
      <c r="JMM48" s="247"/>
      <c r="JMN48" s="247"/>
      <c r="JMO48" s="247"/>
      <c r="JMP48" s="247"/>
      <c r="JMQ48" s="247"/>
      <c r="JMR48" s="247"/>
      <c r="JMS48" s="247"/>
      <c r="JMT48" s="247"/>
      <c r="JMU48" s="247"/>
      <c r="JMV48" s="247"/>
      <c r="JMW48" s="247"/>
      <c r="JMX48" s="247"/>
      <c r="JMY48" s="247"/>
      <c r="JMZ48" s="247"/>
      <c r="JNA48" s="247"/>
      <c r="JNB48" s="247"/>
      <c r="JNC48" s="247"/>
      <c r="JND48" s="247"/>
      <c r="JNE48" s="247"/>
      <c r="JNF48" s="247"/>
      <c r="JNG48" s="247"/>
      <c r="JNH48" s="247"/>
      <c r="JNI48" s="247"/>
      <c r="JNJ48" s="247"/>
      <c r="JNK48" s="247"/>
      <c r="JNL48" s="247"/>
      <c r="JNM48" s="247"/>
      <c r="JNN48" s="247"/>
      <c r="JNO48" s="247"/>
      <c r="JNP48" s="247"/>
      <c r="JNQ48" s="247"/>
      <c r="JNR48" s="247"/>
      <c r="JNS48" s="247"/>
      <c r="JNT48" s="247"/>
      <c r="JNU48" s="247"/>
      <c r="JNV48" s="247"/>
      <c r="JNW48" s="247"/>
      <c r="JNX48" s="247"/>
      <c r="JNY48" s="247"/>
      <c r="JNZ48" s="247"/>
      <c r="JOA48" s="247"/>
      <c r="JOB48" s="247"/>
      <c r="JOC48" s="247"/>
      <c r="JOD48" s="247"/>
      <c r="JOE48" s="247"/>
      <c r="JOF48" s="247"/>
      <c r="JOG48" s="247"/>
      <c r="JOH48" s="247"/>
      <c r="JOI48" s="247"/>
      <c r="JOJ48" s="247"/>
      <c r="JOK48" s="247"/>
      <c r="JOL48" s="247"/>
      <c r="JOM48" s="247"/>
      <c r="JON48" s="247"/>
      <c r="JOO48" s="247"/>
      <c r="JOP48" s="247"/>
      <c r="JOQ48" s="247"/>
      <c r="JOR48" s="247"/>
      <c r="JOS48" s="247"/>
      <c r="JOT48" s="247"/>
      <c r="JOU48" s="247"/>
      <c r="JOV48" s="247"/>
      <c r="JOW48" s="247"/>
      <c r="JOX48" s="247"/>
      <c r="JOY48" s="247"/>
      <c r="JOZ48" s="247"/>
      <c r="JPA48" s="247"/>
      <c r="JPB48" s="247"/>
      <c r="JPC48" s="247"/>
      <c r="JPD48" s="247"/>
      <c r="JPE48" s="247"/>
      <c r="JPF48" s="247"/>
      <c r="JPG48" s="247"/>
      <c r="JPH48" s="247"/>
      <c r="JPI48" s="247"/>
      <c r="JPJ48" s="247"/>
      <c r="JPK48" s="247"/>
      <c r="JPL48" s="247"/>
      <c r="JPM48" s="247"/>
      <c r="JPN48" s="247"/>
      <c r="JPO48" s="247"/>
      <c r="JPP48" s="247"/>
      <c r="JPQ48" s="247"/>
      <c r="JPR48" s="247"/>
      <c r="JPS48" s="247"/>
      <c r="JPT48" s="247"/>
      <c r="JPU48" s="247"/>
      <c r="JPV48" s="247"/>
      <c r="JPW48" s="247"/>
      <c r="JPX48" s="247"/>
      <c r="JPY48" s="247"/>
      <c r="JPZ48" s="247"/>
      <c r="JQA48" s="247"/>
      <c r="JQB48" s="247"/>
      <c r="JQC48" s="247"/>
      <c r="JQD48" s="247"/>
      <c r="JQE48" s="247"/>
      <c r="JQF48" s="247"/>
      <c r="JQG48" s="247"/>
      <c r="JQH48" s="247"/>
      <c r="JQI48" s="247"/>
      <c r="JQJ48" s="247"/>
      <c r="JQK48" s="247"/>
      <c r="JQL48" s="247"/>
      <c r="JQM48" s="247"/>
      <c r="JQN48" s="247"/>
      <c r="JQO48" s="247"/>
      <c r="JQP48" s="247"/>
      <c r="JQQ48" s="247"/>
      <c r="JQR48" s="247"/>
      <c r="JQS48" s="247"/>
      <c r="JQT48" s="247"/>
      <c r="JQU48" s="247"/>
      <c r="JQV48" s="247"/>
      <c r="JQW48" s="247"/>
      <c r="JQX48" s="247"/>
      <c r="JQY48" s="247"/>
      <c r="JQZ48" s="247"/>
      <c r="JRA48" s="247"/>
      <c r="JRB48" s="247"/>
      <c r="JRC48" s="247"/>
      <c r="JRD48" s="247"/>
      <c r="JRE48" s="247"/>
      <c r="JRF48" s="247"/>
      <c r="JRG48" s="247"/>
      <c r="JRH48" s="247"/>
      <c r="JRI48" s="247"/>
      <c r="JRJ48" s="247"/>
      <c r="JRK48" s="247"/>
      <c r="JRL48" s="247"/>
      <c r="JRM48" s="247"/>
      <c r="JRN48" s="247"/>
      <c r="JRO48" s="247"/>
      <c r="JRP48" s="247"/>
      <c r="JRQ48" s="247"/>
      <c r="JRR48" s="247"/>
      <c r="JRS48" s="247"/>
      <c r="JRT48" s="247"/>
      <c r="JRU48" s="247"/>
      <c r="JRV48" s="247"/>
      <c r="JRW48" s="247"/>
      <c r="JRX48" s="247"/>
      <c r="JRY48" s="247"/>
      <c r="JRZ48" s="247"/>
      <c r="JSA48" s="247"/>
      <c r="JSB48" s="247"/>
      <c r="JSC48" s="247"/>
      <c r="JSD48" s="247"/>
      <c r="JSE48" s="247"/>
      <c r="JSF48" s="247"/>
      <c r="JSG48" s="247"/>
      <c r="JSH48" s="247"/>
      <c r="JSI48" s="247"/>
      <c r="JSJ48" s="247"/>
      <c r="JSK48" s="247"/>
      <c r="JSL48" s="247"/>
      <c r="JSM48" s="247"/>
      <c r="JSN48" s="247"/>
      <c r="JSO48" s="247"/>
      <c r="JSP48" s="247"/>
      <c r="JSQ48" s="247"/>
      <c r="JSR48" s="247"/>
      <c r="JSS48" s="247"/>
      <c r="JST48" s="247"/>
      <c r="JSU48" s="247"/>
      <c r="JSV48" s="247"/>
      <c r="JSW48" s="247"/>
      <c r="JSX48" s="247"/>
      <c r="JSY48" s="247"/>
      <c r="JSZ48" s="247"/>
      <c r="JTA48" s="247"/>
      <c r="JTB48" s="247"/>
      <c r="JTC48" s="247"/>
      <c r="JTD48" s="247"/>
      <c r="JTE48" s="247"/>
      <c r="JTF48" s="247"/>
      <c r="JTG48" s="247"/>
      <c r="JTH48" s="247"/>
      <c r="JTI48" s="247"/>
      <c r="JTJ48" s="247"/>
      <c r="JTK48" s="247"/>
      <c r="JTL48" s="247"/>
      <c r="JTM48" s="247"/>
      <c r="JTN48" s="247"/>
      <c r="JTO48" s="247"/>
      <c r="JTP48" s="247"/>
      <c r="JTQ48" s="247"/>
      <c r="JTR48" s="247"/>
      <c r="JTS48" s="247"/>
      <c r="JTT48" s="247"/>
      <c r="JTU48" s="247"/>
      <c r="JTV48" s="247"/>
      <c r="JTW48" s="247"/>
      <c r="JTX48" s="247"/>
      <c r="JTY48" s="247"/>
      <c r="JTZ48" s="247"/>
      <c r="JUA48" s="247"/>
      <c r="JUB48" s="247"/>
      <c r="JUC48" s="247"/>
      <c r="JUD48" s="247"/>
      <c r="JUE48" s="247"/>
      <c r="JUF48" s="247"/>
      <c r="JUG48" s="247"/>
      <c r="JUH48" s="247"/>
      <c r="JUI48" s="247"/>
      <c r="JUJ48" s="247"/>
      <c r="JUK48" s="247"/>
      <c r="JUL48" s="247"/>
      <c r="JUM48" s="247"/>
      <c r="JUN48" s="247"/>
      <c r="JUO48" s="247"/>
      <c r="JUP48" s="247"/>
      <c r="JUQ48" s="247"/>
      <c r="JUR48" s="247"/>
      <c r="JUS48" s="247"/>
      <c r="JUT48" s="247"/>
      <c r="JUU48" s="247"/>
      <c r="JUV48" s="247"/>
      <c r="JUW48" s="247"/>
      <c r="JUX48" s="247"/>
      <c r="JUY48" s="247"/>
      <c r="JUZ48" s="247"/>
      <c r="JVA48" s="247"/>
      <c r="JVB48" s="247"/>
      <c r="JVC48" s="247"/>
      <c r="JVD48" s="247"/>
      <c r="JVE48" s="247"/>
      <c r="JVF48" s="247"/>
      <c r="JVG48" s="247"/>
      <c r="JVH48" s="247"/>
      <c r="JVI48" s="247"/>
      <c r="JVJ48" s="247"/>
      <c r="JVK48" s="247"/>
      <c r="JVL48" s="247"/>
      <c r="JVM48" s="247"/>
      <c r="JVN48" s="247"/>
      <c r="JVO48" s="247"/>
      <c r="JVP48" s="247"/>
      <c r="JVQ48" s="247"/>
      <c r="JVR48" s="247"/>
      <c r="JVS48" s="247"/>
      <c r="JVT48" s="247"/>
      <c r="JVU48" s="247"/>
      <c r="JVV48" s="247"/>
      <c r="JVW48" s="247"/>
      <c r="JVX48" s="247"/>
      <c r="JVY48" s="247"/>
      <c r="JVZ48" s="247"/>
      <c r="JWA48" s="247"/>
      <c r="JWB48" s="247"/>
      <c r="JWC48" s="247"/>
      <c r="JWD48" s="247"/>
      <c r="JWE48" s="247"/>
      <c r="JWF48" s="247"/>
      <c r="JWG48" s="247"/>
      <c r="JWH48" s="247"/>
      <c r="JWI48" s="247"/>
      <c r="JWJ48" s="247"/>
      <c r="JWK48" s="247"/>
      <c r="JWL48" s="247"/>
      <c r="JWM48" s="247"/>
      <c r="JWN48" s="247"/>
      <c r="JWO48" s="247"/>
      <c r="JWP48" s="247"/>
      <c r="JWQ48" s="247"/>
      <c r="JWR48" s="247"/>
      <c r="JWS48" s="247"/>
      <c r="JWT48" s="247"/>
      <c r="JWU48" s="247"/>
      <c r="JWV48" s="247"/>
      <c r="JWW48" s="247"/>
      <c r="JWX48" s="247"/>
      <c r="JWY48" s="247"/>
      <c r="JWZ48" s="247"/>
      <c r="JXA48" s="247"/>
      <c r="JXB48" s="247"/>
      <c r="JXC48" s="247"/>
      <c r="JXD48" s="247"/>
      <c r="JXE48" s="247"/>
      <c r="JXF48" s="247"/>
      <c r="JXG48" s="247"/>
      <c r="JXH48" s="247"/>
      <c r="JXI48" s="247"/>
      <c r="JXJ48" s="247"/>
      <c r="JXK48" s="247"/>
      <c r="JXL48" s="247"/>
      <c r="JXM48" s="247"/>
      <c r="JXN48" s="247"/>
      <c r="JXO48" s="247"/>
      <c r="JXP48" s="247"/>
      <c r="JXQ48" s="247"/>
      <c r="JXR48" s="247"/>
      <c r="JXS48" s="247"/>
      <c r="JXT48" s="247"/>
      <c r="JXU48" s="247"/>
      <c r="JXV48" s="247"/>
      <c r="JXW48" s="247"/>
      <c r="JXX48" s="247"/>
      <c r="JXY48" s="247"/>
      <c r="JXZ48" s="247"/>
      <c r="JYA48" s="247"/>
      <c r="JYB48" s="247"/>
      <c r="JYC48" s="247"/>
      <c r="JYD48" s="247"/>
      <c r="JYE48" s="247"/>
      <c r="JYF48" s="247"/>
      <c r="JYG48" s="247"/>
      <c r="JYH48" s="247"/>
      <c r="JYI48" s="247"/>
      <c r="JYJ48" s="247"/>
      <c r="JYK48" s="247"/>
      <c r="JYL48" s="247"/>
      <c r="JYM48" s="247"/>
      <c r="JYN48" s="247"/>
      <c r="JYO48" s="247"/>
      <c r="JYP48" s="247"/>
      <c r="JYQ48" s="247"/>
      <c r="JYR48" s="247"/>
      <c r="JYS48" s="247"/>
      <c r="JYT48" s="247"/>
      <c r="JYU48" s="247"/>
      <c r="JYV48" s="247"/>
      <c r="JYW48" s="247"/>
      <c r="JYX48" s="247"/>
      <c r="JYY48" s="247"/>
      <c r="JYZ48" s="247"/>
      <c r="JZA48" s="247"/>
      <c r="JZB48" s="247"/>
      <c r="JZC48" s="247"/>
      <c r="JZD48" s="247"/>
      <c r="JZE48" s="247"/>
      <c r="JZF48" s="247"/>
      <c r="JZG48" s="247"/>
      <c r="JZH48" s="247"/>
      <c r="JZI48" s="247"/>
      <c r="JZJ48" s="247"/>
      <c r="JZK48" s="247"/>
      <c r="JZL48" s="247"/>
      <c r="JZM48" s="247"/>
      <c r="JZN48" s="247"/>
      <c r="JZO48" s="247"/>
      <c r="JZP48" s="247"/>
      <c r="JZQ48" s="247"/>
      <c r="JZR48" s="247"/>
      <c r="JZS48" s="247"/>
      <c r="JZT48" s="247"/>
      <c r="JZU48" s="247"/>
      <c r="JZV48" s="247"/>
      <c r="JZW48" s="247"/>
      <c r="JZX48" s="247"/>
      <c r="JZY48" s="247"/>
      <c r="JZZ48" s="247"/>
      <c r="KAA48" s="247"/>
      <c r="KAB48" s="247"/>
      <c r="KAC48" s="247"/>
      <c r="KAD48" s="247"/>
      <c r="KAE48" s="247"/>
      <c r="KAF48" s="247"/>
      <c r="KAG48" s="247"/>
      <c r="KAH48" s="247"/>
      <c r="KAI48" s="247"/>
      <c r="KAJ48" s="247"/>
      <c r="KAK48" s="247"/>
      <c r="KAL48" s="247"/>
      <c r="KAM48" s="247"/>
      <c r="KAN48" s="247"/>
      <c r="KAO48" s="247"/>
      <c r="KAP48" s="247"/>
      <c r="KAQ48" s="247"/>
      <c r="KAR48" s="247"/>
      <c r="KAS48" s="247"/>
      <c r="KAT48" s="247"/>
      <c r="KAU48" s="247"/>
      <c r="KAV48" s="247"/>
      <c r="KAW48" s="247"/>
      <c r="KAX48" s="247"/>
      <c r="KAY48" s="247"/>
      <c r="KAZ48" s="247"/>
      <c r="KBA48" s="247"/>
      <c r="KBB48" s="247"/>
      <c r="KBC48" s="247"/>
      <c r="KBD48" s="247"/>
      <c r="KBE48" s="247"/>
      <c r="KBF48" s="247"/>
      <c r="KBG48" s="247"/>
      <c r="KBH48" s="247"/>
      <c r="KBI48" s="247"/>
      <c r="KBJ48" s="247"/>
      <c r="KBK48" s="247"/>
      <c r="KBL48" s="247"/>
      <c r="KBM48" s="247"/>
      <c r="KBN48" s="247"/>
      <c r="KBO48" s="247"/>
      <c r="KBP48" s="247"/>
      <c r="KBQ48" s="247"/>
      <c r="KBR48" s="247"/>
      <c r="KBS48" s="247"/>
      <c r="KBT48" s="247"/>
      <c r="KBU48" s="247"/>
      <c r="KBV48" s="247"/>
      <c r="KBW48" s="247"/>
      <c r="KBX48" s="247"/>
      <c r="KBY48" s="247"/>
      <c r="KBZ48" s="247"/>
      <c r="KCA48" s="247"/>
      <c r="KCB48" s="247"/>
      <c r="KCC48" s="247"/>
      <c r="KCD48" s="247"/>
      <c r="KCE48" s="247"/>
      <c r="KCF48" s="247"/>
      <c r="KCG48" s="247"/>
      <c r="KCH48" s="247"/>
      <c r="KCI48" s="247"/>
      <c r="KCJ48" s="247"/>
      <c r="KCK48" s="247"/>
      <c r="KCL48" s="247"/>
      <c r="KCM48" s="247"/>
      <c r="KCN48" s="247"/>
      <c r="KCO48" s="247"/>
      <c r="KCP48" s="247"/>
      <c r="KCQ48" s="247"/>
      <c r="KCR48" s="247"/>
      <c r="KCS48" s="247"/>
      <c r="KCT48" s="247"/>
      <c r="KCU48" s="247"/>
      <c r="KCV48" s="247"/>
      <c r="KCW48" s="247"/>
      <c r="KCX48" s="247"/>
      <c r="KCY48" s="247"/>
      <c r="KCZ48" s="247"/>
      <c r="KDA48" s="247"/>
      <c r="KDB48" s="247"/>
      <c r="KDC48" s="247"/>
      <c r="KDD48" s="247"/>
      <c r="KDE48" s="247"/>
      <c r="KDF48" s="247"/>
      <c r="KDG48" s="247"/>
      <c r="KDH48" s="247"/>
      <c r="KDI48" s="247"/>
      <c r="KDJ48" s="247"/>
      <c r="KDK48" s="247"/>
      <c r="KDL48" s="247"/>
      <c r="KDM48" s="247"/>
      <c r="KDN48" s="247"/>
      <c r="KDO48" s="247"/>
      <c r="KDP48" s="247"/>
      <c r="KDQ48" s="247"/>
      <c r="KDR48" s="247"/>
      <c r="KDS48" s="247"/>
      <c r="KDT48" s="247"/>
      <c r="KDU48" s="247"/>
      <c r="KDV48" s="247"/>
      <c r="KDW48" s="247"/>
      <c r="KDX48" s="247"/>
      <c r="KDY48" s="247"/>
      <c r="KDZ48" s="247"/>
      <c r="KEA48" s="247"/>
      <c r="KEB48" s="247"/>
      <c r="KEC48" s="247"/>
      <c r="KED48" s="247"/>
      <c r="KEE48" s="247"/>
      <c r="KEF48" s="247"/>
      <c r="KEG48" s="247"/>
      <c r="KEH48" s="247"/>
      <c r="KEI48" s="247"/>
      <c r="KEJ48" s="247"/>
      <c r="KEK48" s="247"/>
      <c r="KEL48" s="247"/>
      <c r="KEM48" s="247"/>
      <c r="KEN48" s="247"/>
      <c r="KEO48" s="247"/>
      <c r="KEP48" s="247"/>
      <c r="KEQ48" s="247"/>
      <c r="KER48" s="247"/>
      <c r="KES48" s="247"/>
      <c r="KET48" s="247"/>
      <c r="KEU48" s="247"/>
      <c r="KEV48" s="247"/>
      <c r="KEW48" s="247"/>
      <c r="KEX48" s="247"/>
      <c r="KEY48" s="247"/>
      <c r="KEZ48" s="247"/>
      <c r="KFA48" s="247"/>
      <c r="KFB48" s="247"/>
      <c r="KFC48" s="247"/>
      <c r="KFD48" s="247"/>
      <c r="KFE48" s="247"/>
      <c r="KFF48" s="247"/>
      <c r="KFG48" s="247"/>
      <c r="KFH48" s="247"/>
      <c r="KFI48" s="247"/>
      <c r="KFJ48" s="247"/>
      <c r="KFK48" s="247"/>
      <c r="KFL48" s="247"/>
      <c r="KFM48" s="247"/>
      <c r="KFN48" s="247"/>
      <c r="KFO48" s="247"/>
      <c r="KFP48" s="247"/>
      <c r="KFQ48" s="247"/>
      <c r="KFR48" s="247"/>
      <c r="KFS48" s="247"/>
      <c r="KFT48" s="247"/>
      <c r="KFU48" s="247"/>
      <c r="KFV48" s="247"/>
      <c r="KFW48" s="247"/>
      <c r="KFX48" s="247"/>
      <c r="KFY48" s="247"/>
      <c r="KFZ48" s="247"/>
      <c r="KGA48" s="247"/>
      <c r="KGB48" s="247"/>
      <c r="KGC48" s="247"/>
      <c r="KGD48" s="247"/>
      <c r="KGE48" s="247"/>
      <c r="KGF48" s="247"/>
      <c r="KGG48" s="247"/>
      <c r="KGH48" s="247"/>
      <c r="KGI48" s="247"/>
      <c r="KGJ48" s="247"/>
      <c r="KGK48" s="247"/>
      <c r="KGL48" s="247"/>
      <c r="KGM48" s="247"/>
      <c r="KGN48" s="247"/>
      <c r="KGO48" s="247"/>
      <c r="KGP48" s="247"/>
      <c r="KGQ48" s="247"/>
      <c r="KGR48" s="247"/>
      <c r="KGS48" s="247"/>
      <c r="KGT48" s="247"/>
      <c r="KGU48" s="247"/>
      <c r="KGV48" s="247"/>
      <c r="KGW48" s="247"/>
      <c r="KGX48" s="247"/>
      <c r="KGY48" s="247"/>
      <c r="KGZ48" s="247"/>
      <c r="KHA48" s="247"/>
      <c r="KHB48" s="247"/>
      <c r="KHC48" s="247"/>
      <c r="KHD48" s="247"/>
      <c r="KHE48" s="247"/>
      <c r="KHF48" s="247"/>
      <c r="KHG48" s="247"/>
      <c r="KHH48" s="247"/>
      <c r="KHI48" s="247"/>
      <c r="KHJ48" s="247"/>
      <c r="KHK48" s="247"/>
      <c r="KHL48" s="247"/>
      <c r="KHM48" s="247"/>
      <c r="KHN48" s="247"/>
      <c r="KHO48" s="247"/>
      <c r="KHP48" s="247"/>
      <c r="KHQ48" s="247"/>
      <c r="KHR48" s="247"/>
      <c r="KHS48" s="247"/>
      <c r="KHT48" s="247"/>
      <c r="KHU48" s="247"/>
      <c r="KHV48" s="247"/>
      <c r="KHW48" s="247"/>
      <c r="KHX48" s="247"/>
      <c r="KHY48" s="247"/>
      <c r="KHZ48" s="247"/>
      <c r="KIA48" s="247"/>
      <c r="KIB48" s="247"/>
      <c r="KIC48" s="247"/>
      <c r="KID48" s="247"/>
      <c r="KIE48" s="247"/>
      <c r="KIF48" s="247"/>
      <c r="KIG48" s="247"/>
      <c r="KIH48" s="247"/>
      <c r="KII48" s="247"/>
      <c r="KIJ48" s="247"/>
      <c r="KIK48" s="247"/>
      <c r="KIL48" s="247"/>
      <c r="KIM48" s="247"/>
      <c r="KIN48" s="247"/>
      <c r="KIO48" s="247"/>
      <c r="KIP48" s="247"/>
      <c r="KIQ48" s="247"/>
      <c r="KIR48" s="247"/>
      <c r="KIS48" s="247"/>
      <c r="KIT48" s="247"/>
      <c r="KIU48" s="247"/>
      <c r="KIV48" s="247"/>
      <c r="KIW48" s="247"/>
      <c r="KIX48" s="247"/>
      <c r="KIY48" s="247"/>
      <c r="KIZ48" s="247"/>
      <c r="KJA48" s="247"/>
      <c r="KJB48" s="247"/>
      <c r="KJC48" s="247"/>
      <c r="KJD48" s="247"/>
      <c r="KJE48" s="247"/>
      <c r="KJF48" s="247"/>
      <c r="KJG48" s="247"/>
      <c r="KJH48" s="247"/>
      <c r="KJI48" s="247"/>
      <c r="KJJ48" s="247"/>
      <c r="KJK48" s="247"/>
      <c r="KJL48" s="247"/>
      <c r="KJM48" s="247"/>
      <c r="KJN48" s="247"/>
      <c r="KJO48" s="247"/>
      <c r="KJP48" s="247"/>
      <c r="KJQ48" s="247"/>
      <c r="KJR48" s="247"/>
      <c r="KJS48" s="247"/>
      <c r="KJT48" s="247"/>
      <c r="KJU48" s="247"/>
      <c r="KJV48" s="247"/>
      <c r="KJW48" s="247"/>
      <c r="KJX48" s="247"/>
      <c r="KJY48" s="247"/>
      <c r="KJZ48" s="247"/>
      <c r="KKA48" s="247"/>
      <c r="KKB48" s="247"/>
      <c r="KKC48" s="247"/>
      <c r="KKD48" s="247"/>
      <c r="KKE48" s="247"/>
      <c r="KKF48" s="247"/>
      <c r="KKG48" s="247"/>
      <c r="KKH48" s="247"/>
      <c r="KKI48" s="247"/>
      <c r="KKJ48" s="247"/>
      <c r="KKK48" s="247"/>
      <c r="KKL48" s="247"/>
      <c r="KKM48" s="247"/>
      <c r="KKN48" s="247"/>
      <c r="KKO48" s="247"/>
      <c r="KKP48" s="247"/>
      <c r="KKQ48" s="247"/>
      <c r="KKR48" s="247"/>
      <c r="KKS48" s="247"/>
      <c r="KKT48" s="247"/>
      <c r="KKU48" s="247"/>
      <c r="KKV48" s="247"/>
      <c r="KKW48" s="247"/>
      <c r="KKX48" s="247"/>
      <c r="KKY48" s="247"/>
      <c r="KKZ48" s="247"/>
      <c r="KLA48" s="247"/>
      <c r="KLB48" s="247"/>
      <c r="KLC48" s="247"/>
      <c r="KLD48" s="247"/>
      <c r="KLE48" s="247"/>
      <c r="KLF48" s="247"/>
      <c r="KLG48" s="247"/>
      <c r="KLH48" s="247"/>
      <c r="KLI48" s="247"/>
      <c r="KLJ48" s="247"/>
      <c r="KLK48" s="247"/>
      <c r="KLL48" s="247"/>
      <c r="KLM48" s="247"/>
      <c r="KLN48" s="247"/>
      <c r="KLO48" s="247"/>
      <c r="KLP48" s="247"/>
      <c r="KLQ48" s="247"/>
      <c r="KLR48" s="247"/>
      <c r="KLS48" s="247"/>
      <c r="KLT48" s="247"/>
      <c r="KLU48" s="247"/>
      <c r="KLV48" s="247"/>
      <c r="KLW48" s="247"/>
      <c r="KLX48" s="247"/>
      <c r="KLY48" s="247"/>
      <c r="KLZ48" s="247"/>
      <c r="KMA48" s="247"/>
      <c r="KMB48" s="247"/>
      <c r="KMC48" s="247"/>
      <c r="KMD48" s="247"/>
      <c r="KME48" s="247"/>
      <c r="KMF48" s="247"/>
      <c r="KMG48" s="247"/>
      <c r="KMH48" s="247"/>
      <c r="KMI48" s="247"/>
      <c r="KMJ48" s="247"/>
      <c r="KMK48" s="247"/>
      <c r="KML48" s="247"/>
      <c r="KMM48" s="247"/>
      <c r="KMN48" s="247"/>
      <c r="KMO48" s="247"/>
      <c r="KMP48" s="247"/>
      <c r="KMQ48" s="247"/>
      <c r="KMR48" s="247"/>
      <c r="KMS48" s="247"/>
      <c r="KMT48" s="247"/>
      <c r="KMU48" s="247"/>
      <c r="KMV48" s="247"/>
      <c r="KMW48" s="247"/>
      <c r="KMX48" s="247"/>
      <c r="KMY48" s="247"/>
      <c r="KMZ48" s="247"/>
      <c r="KNA48" s="247"/>
      <c r="KNB48" s="247"/>
      <c r="KNC48" s="247"/>
      <c r="KND48" s="247"/>
      <c r="KNE48" s="247"/>
      <c r="KNF48" s="247"/>
      <c r="KNG48" s="247"/>
      <c r="KNH48" s="247"/>
      <c r="KNI48" s="247"/>
      <c r="KNJ48" s="247"/>
      <c r="KNK48" s="247"/>
      <c r="KNL48" s="247"/>
      <c r="KNM48" s="247"/>
      <c r="KNN48" s="247"/>
      <c r="KNO48" s="247"/>
      <c r="KNP48" s="247"/>
      <c r="KNQ48" s="247"/>
      <c r="KNR48" s="247"/>
      <c r="KNS48" s="247"/>
      <c r="KNT48" s="247"/>
      <c r="KNU48" s="247"/>
      <c r="KNV48" s="247"/>
      <c r="KNW48" s="247"/>
      <c r="KNX48" s="247"/>
      <c r="KNY48" s="247"/>
      <c r="KNZ48" s="247"/>
      <c r="KOA48" s="247"/>
      <c r="KOB48" s="247"/>
      <c r="KOC48" s="247"/>
      <c r="KOD48" s="247"/>
      <c r="KOE48" s="247"/>
      <c r="KOF48" s="247"/>
      <c r="KOG48" s="247"/>
      <c r="KOH48" s="247"/>
      <c r="KOI48" s="247"/>
      <c r="KOJ48" s="247"/>
      <c r="KOK48" s="247"/>
      <c r="KOL48" s="247"/>
      <c r="KOM48" s="247"/>
      <c r="KON48" s="247"/>
      <c r="KOO48" s="247"/>
      <c r="KOP48" s="247"/>
      <c r="KOQ48" s="247"/>
      <c r="KOR48" s="247"/>
      <c r="KOS48" s="247"/>
      <c r="KOT48" s="247"/>
      <c r="KOU48" s="247"/>
      <c r="KOV48" s="247"/>
      <c r="KOW48" s="247"/>
      <c r="KOX48" s="247"/>
      <c r="KOY48" s="247"/>
      <c r="KOZ48" s="247"/>
      <c r="KPA48" s="247"/>
      <c r="KPB48" s="247"/>
      <c r="KPC48" s="247"/>
      <c r="KPD48" s="247"/>
      <c r="KPE48" s="247"/>
      <c r="KPF48" s="247"/>
      <c r="KPG48" s="247"/>
      <c r="KPH48" s="247"/>
      <c r="KPI48" s="247"/>
      <c r="KPJ48" s="247"/>
      <c r="KPK48" s="247"/>
      <c r="KPL48" s="247"/>
      <c r="KPM48" s="247"/>
      <c r="KPN48" s="247"/>
      <c r="KPO48" s="247"/>
      <c r="KPP48" s="247"/>
      <c r="KPQ48" s="247"/>
      <c r="KPR48" s="247"/>
      <c r="KPS48" s="247"/>
      <c r="KPT48" s="247"/>
      <c r="KPU48" s="247"/>
      <c r="KPV48" s="247"/>
      <c r="KPW48" s="247"/>
      <c r="KPX48" s="247"/>
      <c r="KPY48" s="247"/>
      <c r="KPZ48" s="247"/>
      <c r="KQA48" s="247"/>
      <c r="KQB48" s="247"/>
      <c r="KQC48" s="247"/>
      <c r="KQD48" s="247"/>
      <c r="KQE48" s="247"/>
      <c r="KQF48" s="247"/>
      <c r="KQG48" s="247"/>
      <c r="KQH48" s="247"/>
      <c r="KQI48" s="247"/>
      <c r="KQJ48" s="247"/>
      <c r="KQK48" s="247"/>
      <c r="KQL48" s="247"/>
      <c r="KQM48" s="247"/>
      <c r="KQN48" s="247"/>
      <c r="KQO48" s="247"/>
      <c r="KQP48" s="247"/>
      <c r="KQQ48" s="247"/>
      <c r="KQR48" s="247"/>
      <c r="KQS48" s="247"/>
      <c r="KQT48" s="247"/>
      <c r="KQU48" s="247"/>
      <c r="KQV48" s="247"/>
      <c r="KQW48" s="247"/>
      <c r="KQX48" s="247"/>
      <c r="KQY48" s="247"/>
      <c r="KQZ48" s="247"/>
      <c r="KRA48" s="247"/>
      <c r="KRB48" s="247"/>
      <c r="KRC48" s="247"/>
      <c r="KRD48" s="247"/>
      <c r="KRE48" s="247"/>
      <c r="KRF48" s="247"/>
      <c r="KRG48" s="247"/>
      <c r="KRH48" s="247"/>
      <c r="KRI48" s="247"/>
      <c r="KRJ48" s="247"/>
      <c r="KRK48" s="247"/>
      <c r="KRL48" s="247"/>
      <c r="KRM48" s="247"/>
      <c r="KRN48" s="247"/>
      <c r="KRO48" s="247"/>
      <c r="KRP48" s="247"/>
      <c r="KRQ48" s="247"/>
      <c r="KRR48" s="247"/>
      <c r="KRS48" s="247"/>
      <c r="KRT48" s="247"/>
      <c r="KRU48" s="247"/>
      <c r="KRV48" s="247"/>
      <c r="KRW48" s="247"/>
      <c r="KRX48" s="247"/>
      <c r="KRY48" s="247"/>
      <c r="KRZ48" s="247"/>
      <c r="KSA48" s="247"/>
      <c r="KSB48" s="247"/>
      <c r="KSC48" s="247"/>
      <c r="KSD48" s="247"/>
      <c r="KSE48" s="247"/>
      <c r="KSF48" s="247"/>
      <c r="KSG48" s="247"/>
      <c r="KSH48" s="247"/>
      <c r="KSI48" s="247"/>
      <c r="KSJ48" s="247"/>
      <c r="KSK48" s="247"/>
      <c r="KSL48" s="247"/>
      <c r="KSM48" s="247"/>
      <c r="KSN48" s="247"/>
      <c r="KSO48" s="247"/>
      <c r="KSP48" s="247"/>
      <c r="KSQ48" s="247"/>
      <c r="KSR48" s="247"/>
      <c r="KSS48" s="247"/>
      <c r="KST48" s="247"/>
      <c r="KSU48" s="247"/>
      <c r="KSV48" s="247"/>
      <c r="KSW48" s="247"/>
      <c r="KSX48" s="247"/>
      <c r="KSY48" s="247"/>
      <c r="KSZ48" s="247"/>
      <c r="KTA48" s="247"/>
      <c r="KTB48" s="247"/>
      <c r="KTC48" s="247"/>
      <c r="KTD48" s="247"/>
      <c r="KTE48" s="247"/>
      <c r="KTF48" s="247"/>
      <c r="KTG48" s="247"/>
      <c r="KTH48" s="247"/>
      <c r="KTI48" s="247"/>
      <c r="KTJ48" s="247"/>
      <c r="KTK48" s="247"/>
      <c r="KTL48" s="247"/>
      <c r="KTM48" s="247"/>
      <c r="KTN48" s="247"/>
      <c r="KTO48" s="247"/>
      <c r="KTP48" s="247"/>
      <c r="KTQ48" s="247"/>
      <c r="KTR48" s="247"/>
      <c r="KTS48" s="247"/>
      <c r="KTT48" s="247"/>
      <c r="KTU48" s="247"/>
      <c r="KTV48" s="247"/>
      <c r="KTW48" s="247"/>
      <c r="KTX48" s="247"/>
      <c r="KTY48" s="247"/>
      <c r="KTZ48" s="247"/>
      <c r="KUA48" s="247"/>
      <c r="KUB48" s="247"/>
      <c r="KUC48" s="247"/>
      <c r="KUD48" s="247"/>
      <c r="KUE48" s="247"/>
      <c r="KUF48" s="247"/>
      <c r="KUG48" s="247"/>
      <c r="KUH48" s="247"/>
      <c r="KUI48" s="247"/>
      <c r="KUJ48" s="247"/>
      <c r="KUK48" s="247"/>
      <c r="KUL48" s="247"/>
      <c r="KUM48" s="247"/>
      <c r="KUN48" s="247"/>
      <c r="KUO48" s="247"/>
      <c r="KUP48" s="247"/>
      <c r="KUQ48" s="247"/>
      <c r="KUR48" s="247"/>
      <c r="KUS48" s="247"/>
      <c r="KUT48" s="247"/>
      <c r="KUU48" s="247"/>
      <c r="KUV48" s="247"/>
      <c r="KUW48" s="247"/>
      <c r="KUX48" s="247"/>
      <c r="KUY48" s="247"/>
      <c r="KUZ48" s="247"/>
      <c r="KVA48" s="247"/>
      <c r="KVB48" s="247"/>
      <c r="KVC48" s="247"/>
      <c r="KVD48" s="247"/>
      <c r="KVE48" s="247"/>
      <c r="KVF48" s="247"/>
      <c r="KVG48" s="247"/>
      <c r="KVH48" s="247"/>
      <c r="KVI48" s="247"/>
      <c r="KVJ48" s="247"/>
      <c r="KVK48" s="247"/>
      <c r="KVL48" s="247"/>
      <c r="KVM48" s="247"/>
      <c r="KVN48" s="247"/>
      <c r="KVO48" s="247"/>
      <c r="KVP48" s="247"/>
      <c r="KVQ48" s="247"/>
      <c r="KVR48" s="247"/>
      <c r="KVS48" s="247"/>
      <c r="KVT48" s="247"/>
      <c r="KVU48" s="247"/>
      <c r="KVV48" s="247"/>
      <c r="KVW48" s="247"/>
      <c r="KVX48" s="247"/>
      <c r="KVY48" s="247"/>
      <c r="KVZ48" s="247"/>
      <c r="KWA48" s="247"/>
      <c r="KWB48" s="247"/>
      <c r="KWC48" s="247"/>
      <c r="KWD48" s="247"/>
      <c r="KWE48" s="247"/>
      <c r="KWF48" s="247"/>
      <c r="KWG48" s="247"/>
      <c r="KWH48" s="247"/>
      <c r="KWI48" s="247"/>
      <c r="KWJ48" s="247"/>
      <c r="KWK48" s="247"/>
      <c r="KWL48" s="247"/>
      <c r="KWM48" s="247"/>
      <c r="KWN48" s="247"/>
      <c r="KWO48" s="247"/>
      <c r="KWP48" s="247"/>
      <c r="KWQ48" s="247"/>
      <c r="KWR48" s="247"/>
      <c r="KWS48" s="247"/>
      <c r="KWT48" s="247"/>
      <c r="KWU48" s="247"/>
      <c r="KWV48" s="247"/>
      <c r="KWW48" s="247"/>
      <c r="KWX48" s="247"/>
      <c r="KWY48" s="247"/>
      <c r="KWZ48" s="247"/>
      <c r="KXA48" s="247"/>
      <c r="KXB48" s="247"/>
      <c r="KXC48" s="247"/>
      <c r="KXD48" s="247"/>
      <c r="KXE48" s="247"/>
      <c r="KXF48" s="247"/>
      <c r="KXG48" s="247"/>
      <c r="KXH48" s="247"/>
      <c r="KXI48" s="247"/>
      <c r="KXJ48" s="247"/>
      <c r="KXK48" s="247"/>
      <c r="KXL48" s="247"/>
      <c r="KXM48" s="247"/>
      <c r="KXN48" s="247"/>
      <c r="KXO48" s="247"/>
      <c r="KXP48" s="247"/>
      <c r="KXQ48" s="247"/>
      <c r="KXR48" s="247"/>
      <c r="KXS48" s="247"/>
      <c r="KXT48" s="247"/>
      <c r="KXU48" s="247"/>
      <c r="KXV48" s="247"/>
      <c r="KXW48" s="247"/>
      <c r="KXX48" s="247"/>
      <c r="KXY48" s="247"/>
      <c r="KXZ48" s="247"/>
      <c r="KYA48" s="247"/>
      <c r="KYB48" s="247"/>
      <c r="KYC48" s="247"/>
      <c r="KYD48" s="247"/>
      <c r="KYE48" s="247"/>
      <c r="KYF48" s="247"/>
      <c r="KYG48" s="247"/>
      <c r="KYH48" s="247"/>
      <c r="KYI48" s="247"/>
      <c r="KYJ48" s="247"/>
      <c r="KYK48" s="247"/>
      <c r="KYL48" s="247"/>
      <c r="KYM48" s="247"/>
      <c r="KYN48" s="247"/>
      <c r="KYO48" s="247"/>
      <c r="KYP48" s="247"/>
      <c r="KYQ48" s="247"/>
      <c r="KYR48" s="247"/>
      <c r="KYS48" s="247"/>
      <c r="KYT48" s="247"/>
      <c r="KYU48" s="247"/>
      <c r="KYV48" s="247"/>
      <c r="KYW48" s="247"/>
      <c r="KYX48" s="247"/>
      <c r="KYY48" s="247"/>
      <c r="KYZ48" s="247"/>
      <c r="KZA48" s="247"/>
      <c r="KZB48" s="247"/>
      <c r="KZC48" s="247"/>
      <c r="KZD48" s="247"/>
      <c r="KZE48" s="247"/>
      <c r="KZF48" s="247"/>
      <c r="KZG48" s="247"/>
      <c r="KZH48" s="247"/>
      <c r="KZI48" s="247"/>
      <c r="KZJ48" s="247"/>
      <c r="KZK48" s="247"/>
      <c r="KZL48" s="247"/>
      <c r="KZM48" s="247"/>
      <c r="KZN48" s="247"/>
      <c r="KZO48" s="247"/>
      <c r="KZP48" s="247"/>
      <c r="KZQ48" s="247"/>
      <c r="KZR48" s="247"/>
      <c r="KZS48" s="247"/>
      <c r="KZT48" s="247"/>
      <c r="KZU48" s="247"/>
      <c r="KZV48" s="247"/>
      <c r="KZW48" s="247"/>
      <c r="KZX48" s="247"/>
      <c r="KZY48" s="247"/>
      <c r="KZZ48" s="247"/>
      <c r="LAA48" s="247"/>
      <c r="LAB48" s="247"/>
      <c r="LAC48" s="247"/>
      <c r="LAD48" s="247"/>
      <c r="LAE48" s="247"/>
      <c r="LAF48" s="247"/>
      <c r="LAG48" s="247"/>
      <c r="LAH48" s="247"/>
      <c r="LAI48" s="247"/>
      <c r="LAJ48" s="247"/>
      <c r="LAK48" s="247"/>
      <c r="LAL48" s="247"/>
      <c r="LAM48" s="247"/>
      <c r="LAN48" s="247"/>
      <c r="LAO48" s="247"/>
      <c r="LAP48" s="247"/>
      <c r="LAQ48" s="247"/>
      <c r="LAR48" s="247"/>
      <c r="LAS48" s="247"/>
      <c r="LAT48" s="247"/>
      <c r="LAU48" s="247"/>
      <c r="LAV48" s="247"/>
      <c r="LAW48" s="247"/>
      <c r="LAX48" s="247"/>
      <c r="LAY48" s="247"/>
      <c r="LAZ48" s="247"/>
      <c r="LBA48" s="247"/>
      <c r="LBB48" s="247"/>
      <c r="LBC48" s="247"/>
      <c r="LBD48" s="247"/>
      <c r="LBE48" s="247"/>
      <c r="LBF48" s="247"/>
      <c r="LBG48" s="247"/>
      <c r="LBH48" s="247"/>
      <c r="LBI48" s="247"/>
      <c r="LBJ48" s="247"/>
      <c r="LBK48" s="247"/>
      <c r="LBL48" s="247"/>
      <c r="LBM48" s="247"/>
      <c r="LBN48" s="247"/>
      <c r="LBO48" s="247"/>
      <c r="LBP48" s="247"/>
      <c r="LBQ48" s="247"/>
      <c r="LBR48" s="247"/>
      <c r="LBS48" s="247"/>
      <c r="LBT48" s="247"/>
      <c r="LBU48" s="247"/>
      <c r="LBV48" s="247"/>
      <c r="LBW48" s="247"/>
      <c r="LBX48" s="247"/>
      <c r="LBY48" s="247"/>
      <c r="LBZ48" s="247"/>
      <c r="LCA48" s="247"/>
      <c r="LCB48" s="247"/>
      <c r="LCC48" s="247"/>
      <c r="LCD48" s="247"/>
      <c r="LCE48" s="247"/>
      <c r="LCF48" s="247"/>
      <c r="LCG48" s="247"/>
      <c r="LCH48" s="247"/>
      <c r="LCI48" s="247"/>
      <c r="LCJ48" s="247"/>
      <c r="LCK48" s="247"/>
      <c r="LCL48" s="247"/>
      <c r="LCM48" s="247"/>
      <c r="LCN48" s="247"/>
      <c r="LCO48" s="247"/>
      <c r="LCP48" s="247"/>
      <c r="LCQ48" s="247"/>
      <c r="LCR48" s="247"/>
      <c r="LCS48" s="247"/>
      <c r="LCT48" s="247"/>
      <c r="LCU48" s="247"/>
      <c r="LCV48" s="247"/>
      <c r="LCW48" s="247"/>
      <c r="LCX48" s="247"/>
      <c r="LCY48" s="247"/>
      <c r="LCZ48" s="247"/>
      <c r="LDA48" s="247"/>
      <c r="LDB48" s="247"/>
      <c r="LDC48" s="247"/>
      <c r="LDD48" s="247"/>
      <c r="LDE48" s="247"/>
      <c r="LDF48" s="247"/>
      <c r="LDG48" s="247"/>
      <c r="LDH48" s="247"/>
      <c r="LDI48" s="247"/>
      <c r="LDJ48" s="247"/>
      <c r="LDK48" s="247"/>
      <c r="LDL48" s="247"/>
      <c r="LDM48" s="247"/>
      <c r="LDN48" s="247"/>
      <c r="LDO48" s="247"/>
      <c r="LDP48" s="247"/>
      <c r="LDQ48" s="247"/>
      <c r="LDR48" s="247"/>
      <c r="LDS48" s="247"/>
      <c r="LDT48" s="247"/>
      <c r="LDU48" s="247"/>
      <c r="LDV48" s="247"/>
      <c r="LDW48" s="247"/>
      <c r="LDX48" s="247"/>
      <c r="LDY48" s="247"/>
      <c r="LDZ48" s="247"/>
      <c r="LEA48" s="247"/>
      <c r="LEB48" s="247"/>
      <c r="LEC48" s="247"/>
      <c r="LED48" s="247"/>
      <c r="LEE48" s="247"/>
      <c r="LEF48" s="247"/>
      <c r="LEG48" s="247"/>
      <c r="LEH48" s="247"/>
      <c r="LEI48" s="247"/>
      <c r="LEJ48" s="247"/>
      <c r="LEK48" s="247"/>
      <c r="LEL48" s="247"/>
      <c r="LEM48" s="247"/>
      <c r="LEN48" s="247"/>
      <c r="LEO48" s="247"/>
      <c r="LEP48" s="247"/>
      <c r="LEQ48" s="247"/>
      <c r="LER48" s="247"/>
      <c r="LES48" s="247"/>
      <c r="LET48" s="247"/>
      <c r="LEU48" s="247"/>
      <c r="LEV48" s="247"/>
      <c r="LEW48" s="247"/>
      <c r="LEX48" s="247"/>
      <c r="LEY48" s="247"/>
      <c r="LEZ48" s="247"/>
      <c r="LFA48" s="247"/>
      <c r="LFB48" s="247"/>
      <c r="LFC48" s="247"/>
      <c r="LFD48" s="247"/>
      <c r="LFE48" s="247"/>
      <c r="LFF48" s="247"/>
      <c r="LFG48" s="247"/>
      <c r="LFH48" s="247"/>
      <c r="LFI48" s="247"/>
      <c r="LFJ48" s="247"/>
      <c r="LFK48" s="247"/>
      <c r="LFL48" s="247"/>
      <c r="LFM48" s="247"/>
      <c r="LFN48" s="247"/>
      <c r="LFO48" s="247"/>
      <c r="LFP48" s="247"/>
      <c r="LFQ48" s="247"/>
      <c r="LFR48" s="247"/>
      <c r="LFS48" s="247"/>
      <c r="LFT48" s="247"/>
      <c r="LFU48" s="247"/>
      <c r="LFV48" s="247"/>
      <c r="LFW48" s="247"/>
      <c r="LFX48" s="247"/>
      <c r="LFY48" s="247"/>
      <c r="LFZ48" s="247"/>
      <c r="LGA48" s="247"/>
      <c r="LGB48" s="247"/>
      <c r="LGC48" s="247"/>
      <c r="LGD48" s="247"/>
      <c r="LGE48" s="247"/>
      <c r="LGF48" s="247"/>
      <c r="LGG48" s="247"/>
      <c r="LGH48" s="247"/>
      <c r="LGI48" s="247"/>
      <c r="LGJ48" s="247"/>
      <c r="LGK48" s="247"/>
      <c r="LGL48" s="247"/>
      <c r="LGM48" s="247"/>
      <c r="LGN48" s="247"/>
      <c r="LGO48" s="247"/>
      <c r="LGP48" s="247"/>
      <c r="LGQ48" s="247"/>
      <c r="LGR48" s="247"/>
      <c r="LGS48" s="247"/>
      <c r="LGT48" s="247"/>
      <c r="LGU48" s="247"/>
      <c r="LGV48" s="247"/>
      <c r="LGW48" s="247"/>
      <c r="LGX48" s="247"/>
      <c r="LGY48" s="247"/>
      <c r="LGZ48" s="247"/>
      <c r="LHA48" s="247"/>
      <c r="LHB48" s="247"/>
      <c r="LHC48" s="247"/>
      <c r="LHD48" s="247"/>
      <c r="LHE48" s="247"/>
      <c r="LHF48" s="247"/>
      <c r="LHG48" s="247"/>
      <c r="LHH48" s="247"/>
      <c r="LHI48" s="247"/>
      <c r="LHJ48" s="247"/>
      <c r="LHK48" s="247"/>
      <c r="LHL48" s="247"/>
      <c r="LHM48" s="247"/>
      <c r="LHN48" s="247"/>
      <c r="LHO48" s="247"/>
      <c r="LHP48" s="247"/>
      <c r="LHQ48" s="247"/>
      <c r="LHR48" s="247"/>
      <c r="LHS48" s="247"/>
      <c r="LHT48" s="247"/>
      <c r="LHU48" s="247"/>
      <c r="LHV48" s="247"/>
      <c r="LHW48" s="247"/>
      <c r="LHX48" s="247"/>
      <c r="LHY48" s="247"/>
      <c r="LHZ48" s="247"/>
      <c r="LIA48" s="247"/>
      <c r="LIB48" s="247"/>
      <c r="LIC48" s="247"/>
      <c r="LID48" s="247"/>
      <c r="LIE48" s="247"/>
      <c r="LIF48" s="247"/>
      <c r="LIG48" s="247"/>
      <c r="LIH48" s="247"/>
      <c r="LII48" s="247"/>
      <c r="LIJ48" s="247"/>
      <c r="LIK48" s="247"/>
      <c r="LIL48" s="247"/>
      <c r="LIM48" s="247"/>
      <c r="LIN48" s="247"/>
      <c r="LIO48" s="247"/>
      <c r="LIP48" s="247"/>
      <c r="LIQ48" s="247"/>
      <c r="LIR48" s="247"/>
      <c r="LIS48" s="247"/>
      <c r="LIT48" s="247"/>
      <c r="LIU48" s="247"/>
      <c r="LIV48" s="247"/>
      <c r="LIW48" s="247"/>
      <c r="LIX48" s="247"/>
      <c r="LIY48" s="247"/>
      <c r="LIZ48" s="247"/>
      <c r="LJA48" s="247"/>
      <c r="LJB48" s="247"/>
      <c r="LJC48" s="247"/>
      <c r="LJD48" s="247"/>
      <c r="LJE48" s="247"/>
      <c r="LJF48" s="247"/>
      <c r="LJG48" s="247"/>
      <c r="LJH48" s="247"/>
      <c r="LJI48" s="247"/>
      <c r="LJJ48" s="247"/>
      <c r="LJK48" s="247"/>
      <c r="LJL48" s="247"/>
      <c r="LJM48" s="247"/>
      <c r="LJN48" s="247"/>
      <c r="LJO48" s="247"/>
      <c r="LJP48" s="247"/>
      <c r="LJQ48" s="247"/>
      <c r="LJR48" s="247"/>
      <c r="LJS48" s="247"/>
      <c r="LJT48" s="247"/>
      <c r="LJU48" s="247"/>
      <c r="LJV48" s="247"/>
      <c r="LJW48" s="247"/>
      <c r="LJX48" s="247"/>
      <c r="LJY48" s="247"/>
      <c r="LJZ48" s="247"/>
      <c r="LKA48" s="247"/>
      <c r="LKB48" s="247"/>
      <c r="LKC48" s="247"/>
      <c r="LKD48" s="247"/>
      <c r="LKE48" s="247"/>
      <c r="LKF48" s="247"/>
      <c r="LKG48" s="247"/>
      <c r="LKH48" s="247"/>
      <c r="LKI48" s="247"/>
      <c r="LKJ48" s="247"/>
      <c r="LKK48" s="247"/>
      <c r="LKL48" s="247"/>
      <c r="LKM48" s="247"/>
      <c r="LKN48" s="247"/>
      <c r="LKO48" s="247"/>
      <c r="LKP48" s="247"/>
      <c r="LKQ48" s="247"/>
      <c r="LKR48" s="247"/>
      <c r="LKS48" s="247"/>
      <c r="LKT48" s="247"/>
      <c r="LKU48" s="247"/>
      <c r="LKV48" s="247"/>
      <c r="LKW48" s="247"/>
      <c r="LKX48" s="247"/>
      <c r="LKY48" s="247"/>
      <c r="LKZ48" s="247"/>
      <c r="LLA48" s="247"/>
      <c r="LLB48" s="247"/>
      <c r="LLC48" s="247"/>
      <c r="LLD48" s="247"/>
      <c r="LLE48" s="247"/>
      <c r="LLF48" s="247"/>
      <c r="LLG48" s="247"/>
      <c r="LLH48" s="247"/>
      <c r="LLI48" s="247"/>
      <c r="LLJ48" s="247"/>
      <c r="LLK48" s="247"/>
      <c r="LLL48" s="247"/>
      <c r="LLM48" s="247"/>
      <c r="LLN48" s="247"/>
      <c r="LLO48" s="247"/>
      <c r="LLP48" s="247"/>
      <c r="LLQ48" s="247"/>
      <c r="LLR48" s="247"/>
      <c r="LLS48" s="247"/>
      <c r="LLT48" s="247"/>
      <c r="LLU48" s="247"/>
      <c r="LLV48" s="247"/>
      <c r="LLW48" s="247"/>
      <c r="LLX48" s="247"/>
      <c r="LLY48" s="247"/>
      <c r="LLZ48" s="247"/>
      <c r="LMA48" s="247"/>
      <c r="LMB48" s="247"/>
      <c r="LMC48" s="247"/>
      <c r="LMD48" s="247"/>
      <c r="LME48" s="247"/>
      <c r="LMF48" s="247"/>
      <c r="LMG48" s="247"/>
      <c r="LMH48" s="247"/>
      <c r="LMI48" s="247"/>
      <c r="LMJ48" s="247"/>
      <c r="LMK48" s="247"/>
      <c r="LML48" s="247"/>
      <c r="LMM48" s="247"/>
      <c r="LMN48" s="247"/>
      <c r="LMO48" s="247"/>
      <c r="LMP48" s="247"/>
      <c r="LMQ48" s="247"/>
      <c r="LMR48" s="247"/>
      <c r="LMS48" s="247"/>
      <c r="LMT48" s="247"/>
      <c r="LMU48" s="247"/>
      <c r="LMV48" s="247"/>
      <c r="LMW48" s="247"/>
      <c r="LMX48" s="247"/>
      <c r="LMY48" s="247"/>
      <c r="LMZ48" s="247"/>
      <c r="LNA48" s="247"/>
      <c r="LNB48" s="247"/>
      <c r="LNC48" s="247"/>
      <c r="LND48" s="247"/>
      <c r="LNE48" s="247"/>
      <c r="LNF48" s="247"/>
      <c r="LNG48" s="247"/>
      <c r="LNH48" s="247"/>
      <c r="LNI48" s="247"/>
      <c r="LNJ48" s="247"/>
      <c r="LNK48" s="247"/>
      <c r="LNL48" s="247"/>
      <c r="LNM48" s="247"/>
      <c r="LNN48" s="247"/>
      <c r="LNO48" s="247"/>
      <c r="LNP48" s="247"/>
      <c r="LNQ48" s="247"/>
      <c r="LNR48" s="247"/>
      <c r="LNS48" s="247"/>
      <c r="LNT48" s="247"/>
      <c r="LNU48" s="247"/>
      <c r="LNV48" s="247"/>
      <c r="LNW48" s="247"/>
      <c r="LNX48" s="247"/>
      <c r="LNY48" s="247"/>
      <c r="LNZ48" s="247"/>
      <c r="LOA48" s="247"/>
      <c r="LOB48" s="247"/>
      <c r="LOC48" s="247"/>
      <c r="LOD48" s="247"/>
      <c r="LOE48" s="247"/>
      <c r="LOF48" s="247"/>
      <c r="LOG48" s="247"/>
      <c r="LOH48" s="247"/>
      <c r="LOI48" s="247"/>
      <c r="LOJ48" s="247"/>
      <c r="LOK48" s="247"/>
      <c r="LOL48" s="247"/>
      <c r="LOM48" s="247"/>
      <c r="LON48" s="247"/>
      <c r="LOO48" s="247"/>
      <c r="LOP48" s="247"/>
      <c r="LOQ48" s="247"/>
      <c r="LOR48" s="247"/>
      <c r="LOS48" s="247"/>
      <c r="LOT48" s="247"/>
      <c r="LOU48" s="247"/>
      <c r="LOV48" s="247"/>
      <c r="LOW48" s="247"/>
      <c r="LOX48" s="247"/>
      <c r="LOY48" s="247"/>
      <c r="LOZ48" s="247"/>
      <c r="LPA48" s="247"/>
      <c r="LPB48" s="247"/>
      <c r="LPC48" s="247"/>
      <c r="LPD48" s="247"/>
      <c r="LPE48" s="247"/>
      <c r="LPF48" s="247"/>
      <c r="LPG48" s="247"/>
      <c r="LPH48" s="247"/>
      <c r="LPI48" s="247"/>
      <c r="LPJ48" s="247"/>
      <c r="LPK48" s="247"/>
      <c r="LPL48" s="247"/>
      <c r="LPM48" s="247"/>
      <c r="LPN48" s="247"/>
      <c r="LPO48" s="247"/>
      <c r="LPP48" s="247"/>
      <c r="LPQ48" s="247"/>
      <c r="LPR48" s="247"/>
      <c r="LPS48" s="247"/>
      <c r="LPT48" s="247"/>
      <c r="LPU48" s="247"/>
      <c r="LPV48" s="247"/>
      <c r="LPW48" s="247"/>
      <c r="LPX48" s="247"/>
      <c r="LPY48" s="247"/>
      <c r="LPZ48" s="247"/>
      <c r="LQA48" s="247"/>
      <c r="LQB48" s="247"/>
      <c r="LQC48" s="247"/>
      <c r="LQD48" s="247"/>
      <c r="LQE48" s="247"/>
      <c r="LQF48" s="247"/>
      <c r="LQG48" s="247"/>
      <c r="LQH48" s="247"/>
      <c r="LQI48" s="247"/>
      <c r="LQJ48" s="247"/>
      <c r="LQK48" s="247"/>
      <c r="LQL48" s="247"/>
      <c r="LQM48" s="247"/>
      <c r="LQN48" s="247"/>
      <c r="LQO48" s="247"/>
      <c r="LQP48" s="247"/>
      <c r="LQQ48" s="247"/>
      <c r="LQR48" s="247"/>
      <c r="LQS48" s="247"/>
      <c r="LQT48" s="247"/>
      <c r="LQU48" s="247"/>
      <c r="LQV48" s="247"/>
      <c r="LQW48" s="247"/>
      <c r="LQX48" s="247"/>
      <c r="LQY48" s="247"/>
      <c r="LQZ48" s="247"/>
      <c r="LRA48" s="247"/>
      <c r="LRB48" s="247"/>
      <c r="LRC48" s="247"/>
      <c r="LRD48" s="247"/>
      <c r="LRE48" s="247"/>
      <c r="LRF48" s="247"/>
      <c r="LRG48" s="247"/>
      <c r="LRH48" s="247"/>
      <c r="LRI48" s="247"/>
      <c r="LRJ48" s="247"/>
      <c r="LRK48" s="247"/>
      <c r="LRL48" s="247"/>
      <c r="LRM48" s="247"/>
      <c r="LRN48" s="247"/>
      <c r="LRO48" s="247"/>
      <c r="LRP48" s="247"/>
      <c r="LRQ48" s="247"/>
      <c r="LRR48" s="247"/>
      <c r="LRS48" s="247"/>
      <c r="LRT48" s="247"/>
      <c r="LRU48" s="247"/>
      <c r="LRV48" s="247"/>
      <c r="LRW48" s="247"/>
      <c r="LRX48" s="247"/>
      <c r="LRY48" s="247"/>
      <c r="LRZ48" s="247"/>
      <c r="LSA48" s="247"/>
      <c r="LSB48" s="247"/>
      <c r="LSC48" s="247"/>
      <c r="LSD48" s="247"/>
      <c r="LSE48" s="247"/>
      <c r="LSF48" s="247"/>
      <c r="LSG48" s="247"/>
      <c r="LSH48" s="247"/>
      <c r="LSI48" s="247"/>
      <c r="LSJ48" s="247"/>
      <c r="LSK48" s="247"/>
      <c r="LSL48" s="247"/>
      <c r="LSM48" s="247"/>
      <c r="LSN48" s="247"/>
      <c r="LSO48" s="247"/>
      <c r="LSP48" s="247"/>
      <c r="LSQ48" s="247"/>
      <c r="LSR48" s="247"/>
      <c r="LSS48" s="247"/>
      <c r="LST48" s="247"/>
      <c r="LSU48" s="247"/>
      <c r="LSV48" s="247"/>
      <c r="LSW48" s="247"/>
      <c r="LSX48" s="247"/>
      <c r="LSY48" s="247"/>
      <c r="LSZ48" s="247"/>
      <c r="LTA48" s="247"/>
      <c r="LTB48" s="247"/>
      <c r="LTC48" s="247"/>
      <c r="LTD48" s="247"/>
      <c r="LTE48" s="247"/>
      <c r="LTF48" s="247"/>
      <c r="LTG48" s="247"/>
      <c r="LTH48" s="247"/>
      <c r="LTI48" s="247"/>
      <c r="LTJ48" s="247"/>
      <c r="LTK48" s="247"/>
      <c r="LTL48" s="247"/>
      <c r="LTM48" s="247"/>
      <c r="LTN48" s="247"/>
      <c r="LTO48" s="247"/>
      <c r="LTP48" s="247"/>
      <c r="LTQ48" s="247"/>
      <c r="LTR48" s="247"/>
      <c r="LTS48" s="247"/>
      <c r="LTT48" s="247"/>
      <c r="LTU48" s="247"/>
      <c r="LTV48" s="247"/>
      <c r="LTW48" s="247"/>
      <c r="LTX48" s="247"/>
      <c r="LTY48" s="247"/>
      <c r="LTZ48" s="247"/>
      <c r="LUA48" s="247"/>
      <c r="LUB48" s="247"/>
      <c r="LUC48" s="247"/>
      <c r="LUD48" s="247"/>
      <c r="LUE48" s="247"/>
      <c r="LUF48" s="247"/>
      <c r="LUG48" s="247"/>
      <c r="LUH48" s="247"/>
      <c r="LUI48" s="247"/>
      <c r="LUJ48" s="247"/>
      <c r="LUK48" s="247"/>
      <c r="LUL48" s="247"/>
      <c r="LUM48" s="247"/>
      <c r="LUN48" s="247"/>
      <c r="LUO48" s="247"/>
      <c r="LUP48" s="247"/>
      <c r="LUQ48" s="247"/>
      <c r="LUR48" s="247"/>
      <c r="LUS48" s="247"/>
      <c r="LUT48" s="247"/>
      <c r="LUU48" s="247"/>
      <c r="LUV48" s="247"/>
      <c r="LUW48" s="247"/>
      <c r="LUX48" s="247"/>
      <c r="LUY48" s="247"/>
      <c r="LUZ48" s="247"/>
      <c r="LVA48" s="247"/>
      <c r="LVB48" s="247"/>
      <c r="LVC48" s="247"/>
      <c r="LVD48" s="247"/>
      <c r="LVE48" s="247"/>
      <c r="LVF48" s="247"/>
      <c r="LVG48" s="247"/>
      <c r="LVH48" s="247"/>
      <c r="LVI48" s="247"/>
      <c r="LVJ48" s="247"/>
      <c r="LVK48" s="247"/>
      <c r="LVL48" s="247"/>
      <c r="LVM48" s="247"/>
      <c r="LVN48" s="247"/>
      <c r="LVO48" s="247"/>
      <c r="LVP48" s="247"/>
      <c r="LVQ48" s="247"/>
      <c r="LVR48" s="247"/>
      <c r="LVS48" s="247"/>
      <c r="LVT48" s="247"/>
      <c r="LVU48" s="247"/>
      <c r="LVV48" s="247"/>
      <c r="LVW48" s="247"/>
      <c r="LVX48" s="247"/>
      <c r="LVY48" s="247"/>
      <c r="LVZ48" s="247"/>
      <c r="LWA48" s="247"/>
      <c r="LWB48" s="247"/>
      <c r="LWC48" s="247"/>
      <c r="LWD48" s="247"/>
      <c r="LWE48" s="247"/>
      <c r="LWF48" s="247"/>
      <c r="LWG48" s="247"/>
      <c r="LWH48" s="247"/>
      <c r="LWI48" s="247"/>
      <c r="LWJ48" s="247"/>
      <c r="LWK48" s="247"/>
      <c r="LWL48" s="247"/>
      <c r="LWM48" s="247"/>
      <c r="LWN48" s="247"/>
      <c r="LWO48" s="247"/>
      <c r="LWP48" s="247"/>
      <c r="LWQ48" s="247"/>
      <c r="LWR48" s="247"/>
      <c r="LWS48" s="247"/>
      <c r="LWT48" s="247"/>
      <c r="LWU48" s="247"/>
      <c r="LWV48" s="247"/>
      <c r="LWW48" s="247"/>
      <c r="LWX48" s="247"/>
      <c r="LWY48" s="247"/>
      <c r="LWZ48" s="247"/>
      <c r="LXA48" s="247"/>
      <c r="LXB48" s="247"/>
      <c r="LXC48" s="247"/>
      <c r="LXD48" s="247"/>
      <c r="LXE48" s="247"/>
      <c r="LXF48" s="247"/>
      <c r="LXG48" s="247"/>
      <c r="LXH48" s="247"/>
      <c r="LXI48" s="247"/>
      <c r="LXJ48" s="247"/>
      <c r="LXK48" s="247"/>
      <c r="LXL48" s="247"/>
      <c r="LXM48" s="247"/>
      <c r="LXN48" s="247"/>
      <c r="LXO48" s="247"/>
      <c r="LXP48" s="247"/>
      <c r="LXQ48" s="247"/>
      <c r="LXR48" s="247"/>
      <c r="LXS48" s="247"/>
      <c r="LXT48" s="247"/>
      <c r="LXU48" s="247"/>
      <c r="LXV48" s="247"/>
      <c r="LXW48" s="247"/>
      <c r="LXX48" s="247"/>
      <c r="LXY48" s="247"/>
      <c r="LXZ48" s="247"/>
      <c r="LYA48" s="247"/>
      <c r="LYB48" s="247"/>
      <c r="LYC48" s="247"/>
      <c r="LYD48" s="247"/>
      <c r="LYE48" s="247"/>
      <c r="LYF48" s="247"/>
      <c r="LYG48" s="247"/>
      <c r="LYH48" s="247"/>
      <c r="LYI48" s="247"/>
      <c r="LYJ48" s="247"/>
      <c r="LYK48" s="247"/>
      <c r="LYL48" s="247"/>
      <c r="LYM48" s="247"/>
      <c r="LYN48" s="247"/>
      <c r="LYO48" s="247"/>
      <c r="LYP48" s="247"/>
      <c r="LYQ48" s="247"/>
      <c r="LYR48" s="247"/>
      <c r="LYS48" s="247"/>
      <c r="LYT48" s="247"/>
      <c r="LYU48" s="247"/>
      <c r="LYV48" s="247"/>
      <c r="LYW48" s="247"/>
      <c r="LYX48" s="247"/>
      <c r="LYY48" s="247"/>
      <c r="LYZ48" s="247"/>
      <c r="LZA48" s="247"/>
      <c r="LZB48" s="247"/>
      <c r="LZC48" s="247"/>
      <c r="LZD48" s="247"/>
      <c r="LZE48" s="247"/>
      <c r="LZF48" s="247"/>
      <c r="LZG48" s="247"/>
      <c r="LZH48" s="247"/>
      <c r="LZI48" s="247"/>
      <c r="LZJ48" s="247"/>
      <c r="LZK48" s="247"/>
      <c r="LZL48" s="247"/>
      <c r="LZM48" s="247"/>
      <c r="LZN48" s="247"/>
      <c r="LZO48" s="247"/>
      <c r="LZP48" s="247"/>
      <c r="LZQ48" s="247"/>
      <c r="LZR48" s="247"/>
      <c r="LZS48" s="247"/>
      <c r="LZT48" s="247"/>
      <c r="LZU48" s="247"/>
      <c r="LZV48" s="247"/>
      <c r="LZW48" s="247"/>
      <c r="LZX48" s="247"/>
      <c r="LZY48" s="247"/>
      <c r="LZZ48" s="247"/>
      <c r="MAA48" s="247"/>
      <c r="MAB48" s="247"/>
      <c r="MAC48" s="247"/>
      <c r="MAD48" s="247"/>
      <c r="MAE48" s="247"/>
      <c r="MAF48" s="247"/>
      <c r="MAG48" s="247"/>
      <c r="MAH48" s="247"/>
      <c r="MAI48" s="247"/>
      <c r="MAJ48" s="247"/>
      <c r="MAK48" s="247"/>
      <c r="MAL48" s="247"/>
      <c r="MAM48" s="247"/>
      <c r="MAN48" s="247"/>
      <c r="MAO48" s="247"/>
      <c r="MAP48" s="247"/>
      <c r="MAQ48" s="247"/>
      <c r="MAR48" s="247"/>
      <c r="MAS48" s="247"/>
      <c r="MAT48" s="247"/>
      <c r="MAU48" s="247"/>
      <c r="MAV48" s="247"/>
      <c r="MAW48" s="247"/>
      <c r="MAX48" s="247"/>
      <c r="MAY48" s="247"/>
      <c r="MAZ48" s="247"/>
      <c r="MBA48" s="247"/>
      <c r="MBB48" s="247"/>
      <c r="MBC48" s="247"/>
      <c r="MBD48" s="247"/>
      <c r="MBE48" s="247"/>
      <c r="MBF48" s="247"/>
      <c r="MBG48" s="247"/>
      <c r="MBH48" s="247"/>
      <c r="MBI48" s="247"/>
      <c r="MBJ48" s="247"/>
      <c r="MBK48" s="247"/>
      <c r="MBL48" s="247"/>
      <c r="MBM48" s="247"/>
      <c r="MBN48" s="247"/>
      <c r="MBO48" s="247"/>
      <c r="MBP48" s="247"/>
      <c r="MBQ48" s="247"/>
      <c r="MBR48" s="247"/>
      <c r="MBS48" s="247"/>
      <c r="MBT48" s="247"/>
      <c r="MBU48" s="247"/>
      <c r="MBV48" s="247"/>
      <c r="MBW48" s="247"/>
      <c r="MBX48" s="247"/>
      <c r="MBY48" s="247"/>
      <c r="MBZ48" s="247"/>
      <c r="MCA48" s="247"/>
      <c r="MCB48" s="247"/>
      <c r="MCC48" s="247"/>
      <c r="MCD48" s="247"/>
      <c r="MCE48" s="247"/>
      <c r="MCF48" s="247"/>
      <c r="MCG48" s="247"/>
      <c r="MCH48" s="247"/>
      <c r="MCI48" s="247"/>
      <c r="MCJ48" s="247"/>
      <c r="MCK48" s="247"/>
      <c r="MCL48" s="247"/>
      <c r="MCM48" s="247"/>
      <c r="MCN48" s="247"/>
      <c r="MCO48" s="247"/>
      <c r="MCP48" s="247"/>
      <c r="MCQ48" s="247"/>
      <c r="MCR48" s="247"/>
      <c r="MCS48" s="247"/>
      <c r="MCT48" s="247"/>
      <c r="MCU48" s="247"/>
      <c r="MCV48" s="247"/>
      <c r="MCW48" s="247"/>
      <c r="MCX48" s="247"/>
      <c r="MCY48" s="247"/>
      <c r="MCZ48" s="247"/>
      <c r="MDA48" s="247"/>
      <c r="MDB48" s="247"/>
      <c r="MDC48" s="247"/>
      <c r="MDD48" s="247"/>
      <c r="MDE48" s="247"/>
      <c r="MDF48" s="247"/>
      <c r="MDG48" s="247"/>
      <c r="MDH48" s="247"/>
      <c r="MDI48" s="247"/>
      <c r="MDJ48" s="247"/>
      <c r="MDK48" s="247"/>
      <c r="MDL48" s="247"/>
      <c r="MDM48" s="247"/>
      <c r="MDN48" s="247"/>
      <c r="MDO48" s="247"/>
      <c r="MDP48" s="247"/>
      <c r="MDQ48" s="247"/>
      <c r="MDR48" s="247"/>
      <c r="MDS48" s="247"/>
      <c r="MDT48" s="247"/>
      <c r="MDU48" s="247"/>
      <c r="MDV48" s="247"/>
      <c r="MDW48" s="247"/>
      <c r="MDX48" s="247"/>
      <c r="MDY48" s="247"/>
      <c r="MDZ48" s="247"/>
      <c r="MEA48" s="247"/>
      <c r="MEB48" s="247"/>
      <c r="MEC48" s="247"/>
      <c r="MED48" s="247"/>
      <c r="MEE48" s="247"/>
      <c r="MEF48" s="247"/>
      <c r="MEG48" s="247"/>
      <c r="MEH48" s="247"/>
      <c r="MEI48" s="247"/>
      <c r="MEJ48" s="247"/>
      <c r="MEK48" s="247"/>
      <c r="MEL48" s="247"/>
      <c r="MEM48" s="247"/>
      <c r="MEN48" s="247"/>
      <c r="MEO48" s="247"/>
      <c r="MEP48" s="247"/>
      <c r="MEQ48" s="247"/>
      <c r="MER48" s="247"/>
      <c r="MES48" s="247"/>
      <c r="MET48" s="247"/>
      <c r="MEU48" s="247"/>
      <c r="MEV48" s="247"/>
      <c r="MEW48" s="247"/>
      <c r="MEX48" s="247"/>
      <c r="MEY48" s="247"/>
      <c r="MEZ48" s="247"/>
      <c r="MFA48" s="247"/>
      <c r="MFB48" s="247"/>
      <c r="MFC48" s="247"/>
      <c r="MFD48" s="247"/>
      <c r="MFE48" s="247"/>
      <c r="MFF48" s="247"/>
      <c r="MFG48" s="247"/>
      <c r="MFH48" s="247"/>
      <c r="MFI48" s="247"/>
      <c r="MFJ48" s="247"/>
      <c r="MFK48" s="247"/>
      <c r="MFL48" s="247"/>
      <c r="MFM48" s="247"/>
      <c r="MFN48" s="247"/>
      <c r="MFO48" s="247"/>
      <c r="MFP48" s="247"/>
      <c r="MFQ48" s="247"/>
      <c r="MFR48" s="247"/>
      <c r="MFS48" s="247"/>
      <c r="MFT48" s="247"/>
      <c r="MFU48" s="247"/>
      <c r="MFV48" s="247"/>
      <c r="MFW48" s="247"/>
      <c r="MFX48" s="247"/>
      <c r="MFY48" s="247"/>
      <c r="MFZ48" s="247"/>
      <c r="MGA48" s="247"/>
      <c r="MGB48" s="247"/>
      <c r="MGC48" s="247"/>
      <c r="MGD48" s="247"/>
      <c r="MGE48" s="247"/>
      <c r="MGF48" s="247"/>
      <c r="MGG48" s="247"/>
      <c r="MGH48" s="247"/>
      <c r="MGI48" s="247"/>
      <c r="MGJ48" s="247"/>
      <c r="MGK48" s="247"/>
      <c r="MGL48" s="247"/>
      <c r="MGM48" s="247"/>
      <c r="MGN48" s="247"/>
      <c r="MGO48" s="247"/>
      <c r="MGP48" s="247"/>
      <c r="MGQ48" s="247"/>
      <c r="MGR48" s="247"/>
      <c r="MGS48" s="247"/>
      <c r="MGT48" s="247"/>
      <c r="MGU48" s="247"/>
      <c r="MGV48" s="247"/>
      <c r="MGW48" s="247"/>
      <c r="MGX48" s="247"/>
      <c r="MGY48" s="247"/>
      <c r="MGZ48" s="247"/>
      <c r="MHA48" s="247"/>
      <c r="MHB48" s="247"/>
      <c r="MHC48" s="247"/>
      <c r="MHD48" s="247"/>
      <c r="MHE48" s="247"/>
      <c r="MHF48" s="247"/>
      <c r="MHG48" s="247"/>
      <c r="MHH48" s="247"/>
      <c r="MHI48" s="247"/>
      <c r="MHJ48" s="247"/>
      <c r="MHK48" s="247"/>
      <c r="MHL48" s="247"/>
      <c r="MHM48" s="247"/>
      <c r="MHN48" s="247"/>
      <c r="MHO48" s="247"/>
      <c r="MHP48" s="247"/>
      <c r="MHQ48" s="247"/>
      <c r="MHR48" s="247"/>
      <c r="MHS48" s="247"/>
      <c r="MHT48" s="247"/>
      <c r="MHU48" s="247"/>
      <c r="MHV48" s="247"/>
      <c r="MHW48" s="247"/>
      <c r="MHX48" s="247"/>
      <c r="MHY48" s="247"/>
      <c r="MHZ48" s="247"/>
      <c r="MIA48" s="247"/>
      <c r="MIB48" s="247"/>
      <c r="MIC48" s="247"/>
      <c r="MID48" s="247"/>
      <c r="MIE48" s="247"/>
      <c r="MIF48" s="247"/>
      <c r="MIG48" s="247"/>
      <c r="MIH48" s="247"/>
      <c r="MII48" s="247"/>
      <c r="MIJ48" s="247"/>
      <c r="MIK48" s="247"/>
      <c r="MIL48" s="247"/>
      <c r="MIM48" s="247"/>
      <c r="MIN48" s="247"/>
      <c r="MIO48" s="247"/>
      <c r="MIP48" s="247"/>
      <c r="MIQ48" s="247"/>
      <c r="MIR48" s="247"/>
      <c r="MIS48" s="247"/>
      <c r="MIT48" s="247"/>
      <c r="MIU48" s="247"/>
      <c r="MIV48" s="247"/>
      <c r="MIW48" s="247"/>
      <c r="MIX48" s="247"/>
      <c r="MIY48" s="247"/>
      <c r="MIZ48" s="247"/>
      <c r="MJA48" s="247"/>
      <c r="MJB48" s="247"/>
      <c r="MJC48" s="247"/>
      <c r="MJD48" s="247"/>
      <c r="MJE48" s="247"/>
      <c r="MJF48" s="247"/>
      <c r="MJG48" s="247"/>
      <c r="MJH48" s="247"/>
      <c r="MJI48" s="247"/>
      <c r="MJJ48" s="247"/>
      <c r="MJK48" s="247"/>
      <c r="MJL48" s="247"/>
      <c r="MJM48" s="247"/>
      <c r="MJN48" s="247"/>
      <c r="MJO48" s="247"/>
      <c r="MJP48" s="247"/>
      <c r="MJQ48" s="247"/>
      <c r="MJR48" s="247"/>
      <c r="MJS48" s="247"/>
      <c r="MJT48" s="247"/>
      <c r="MJU48" s="247"/>
      <c r="MJV48" s="247"/>
      <c r="MJW48" s="247"/>
      <c r="MJX48" s="247"/>
      <c r="MJY48" s="247"/>
      <c r="MJZ48" s="247"/>
      <c r="MKA48" s="247"/>
      <c r="MKB48" s="247"/>
      <c r="MKC48" s="247"/>
      <c r="MKD48" s="247"/>
      <c r="MKE48" s="247"/>
      <c r="MKF48" s="247"/>
      <c r="MKG48" s="247"/>
      <c r="MKH48" s="247"/>
      <c r="MKI48" s="247"/>
      <c r="MKJ48" s="247"/>
      <c r="MKK48" s="247"/>
      <c r="MKL48" s="247"/>
      <c r="MKM48" s="247"/>
      <c r="MKN48" s="247"/>
      <c r="MKO48" s="247"/>
      <c r="MKP48" s="247"/>
      <c r="MKQ48" s="247"/>
      <c r="MKR48" s="247"/>
      <c r="MKS48" s="247"/>
      <c r="MKT48" s="247"/>
      <c r="MKU48" s="247"/>
      <c r="MKV48" s="247"/>
      <c r="MKW48" s="247"/>
      <c r="MKX48" s="247"/>
      <c r="MKY48" s="247"/>
      <c r="MKZ48" s="247"/>
      <c r="MLA48" s="247"/>
      <c r="MLB48" s="247"/>
      <c r="MLC48" s="247"/>
      <c r="MLD48" s="247"/>
      <c r="MLE48" s="247"/>
      <c r="MLF48" s="247"/>
      <c r="MLG48" s="247"/>
      <c r="MLH48" s="247"/>
      <c r="MLI48" s="247"/>
      <c r="MLJ48" s="247"/>
      <c r="MLK48" s="247"/>
      <c r="MLL48" s="247"/>
      <c r="MLM48" s="247"/>
      <c r="MLN48" s="247"/>
      <c r="MLO48" s="247"/>
      <c r="MLP48" s="247"/>
      <c r="MLQ48" s="247"/>
      <c r="MLR48" s="247"/>
      <c r="MLS48" s="247"/>
      <c r="MLT48" s="247"/>
      <c r="MLU48" s="247"/>
      <c r="MLV48" s="247"/>
      <c r="MLW48" s="247"/>
      <c r="MLX48" s="247"/>
      <c r="MLY48" s="247"/>
      <c r="MLZ48" s="247"/>
      <c r="MMA48" s="247"/>
      <c r="MMB48" s="247"/>
      <c r="MMC48" s="247"/>
      <c r="MMD48" s="247"/>
      <c r="MME48" s="247"/>
      <c r="MMF48" s="247"/>
      <c r="MMG48" s="247"/>
      <c r="MMH48" s="247"/>
      <c r="MMI48" s="247"/>
      <c r="MMJ48" s="247"/>
      <c r="MMK48" s="247"/>
      <c r="MML48" s="247"/>
      <c r="MMM48" s="247"/>
      <c r="MMN48" s="247"/>
      <c r="MMO48" s="247"/>
      <c r="MMP48" s="247"/>
      <c r="MMQ48" s="247"/>
      <c r="MMR48" s="247"/>
      <c r="MMS48" s="247"/>
      <c r="MMT48" s="247"/>
      <c r="MMU48" s="247"/>
      <c r="MMV48" s="247"/>
      <c r="MMW48" s="247"/>
      <c r="MMX48" s="247"/>
      <c r="MMY48" s="247"/>
      <c r="MMZ48" s="247"/>
      <c r="MNA48" s="247"/>
      <c r="MNB48" s="247"/>
      <c r="MNC48" s="247"/>
      <c r="MND48" s="247"/>
      <c r="MNE48" s="247"/>
      <c r="MNF48" s="247"/>
      <c r="MNG48" s="247"/>
      <c r="MNH48" s="247"/>
      <c r="MNI48" s="247"/>
      <c r="MNJ48" s="247"/>
      <c r="MNK48" s="247"/>
      <c r="MNL48" s="247"/>
      <c r="MNM48" s="247"/>
      <c r="MNN48" s="247"/>
      <c r="MNO48" s="247"/>
      <c r="MNP48" s="247"/>
      <c r="MNQ48" s="247"/>
      <c r="MNR48" s="247"/>
      <c r="MNS48" s="247"/>
      <c r="MNT48" s="247"/>
      <c r="MNU48" s="247"/>
      <c r="MNV48" s="247"/>
      <c r="MNW48" s="247"/>
      <c r="MNX48" s="247"/>
      <c r="MNY48" s="247"/>
      <c r="MNZ48" s="247"/>
      <c r="MOA48" s="247"/>
      <c r="MOB48" s="247"/>
      <c r="MOC48" s="247"/>
      <c r="MOD48" s="247"/>
      <c r="MOE48" s="247"/>
      <c r="MOF48" s="247"/>
      <c r="MOG48" s="247"/>
      <c r="MOH48" s="247"/>
      <c r="MOI48" s="247"/>
      <c r="MOJ48" s="247"/>
      <c r="MOK48" s="247"/>
      <c r="MOL48" s="247"/>
      <c r="MOM48" s="247"/>
      <c r="MON48" s="247"/>
      <c r="MOO48" s="247"/>
      <c r="MOP48" s="247"/>
      <c r="MOQ48" s="247"/>
      <c r="MOR48" s="247"/>
      <c r="MOS48" s="247"/>
      <c r="MOT48" s="247"/>
      <c r="MOU48" s="247"/>
      <c r="MOV48" s="247"/>
      <c r="MOW48" s="247"/>
      <c r="MOX48" s="247"/>
      <c r="MOY48" s="247"/>
      <c r="MOZ48" s="247"/>
      <c r="MPA48" s="247"/>
      <c r="MPB48" s="247"/>
      <c r="MPC48" s="247"/>
      <c r="MPD48" s="247"/>
      <c r="MPE48" s="247"/>
      <c r="MPF48" s="247"/>
      <c r="MPG48" s="247"/>
      <c r="MPH48" s="247"/>
      <c r="MPI48" s="247"/>
      <c r="MPJ48" s="247"/>
      <c r="MPK48" s="247"/>
      <c r="MPL48" s="247"/>
      <c r="MPM48" s="247"/>
      <c r="MPN48" s="247"/>
      <c r="MPO48" s="247"/>
      <c r="MPP48" s="247"/>
      <c r="MPQ48" s="247"/>
      <c r="MPR48" s="247"/>
      <c r="MPS48" s="247"/>
      <c r="MPT48" s="247"/>
      <c r="MPU48" s="247"/>
      <c r="MPV48" s="247"/>
      <c r="MPW48" s="247"/>
      <c r="MPX48" s="247"/>
      <c r="MPY48" s="247"/>
      <c r="MPZ48" s="247"/>
      <c r="MQA48" s="247"/>
      <c r="MQB48" s="247"/>
      <c r="MQC48" s="247"/>
      <c r="MQD48" s="247"/>
      <c r="MQE48" s="247"/>
      <c r="MQF48" s="247"/>
      <c r="MQG48" s="247"/>
      <c r="MQH48" s="247"/>
      <c r="MQI48" s="247"/>
      <c r="MQJ48" s="247"/>
      <c r="MQK48" s="247"/>
      <c r="MQL48" s="247"/>
      <c r="MQM48" s="247"/>
      <c r="MQN48" s="247"/>
      <c r="MQO48" s="247"/>
      <c r="MQP48" s="247"/>
      <c r="MQQ48" s="247"/>
      <c r="MQR48" s="247"/>
      <c r="MQS48" s="247"/>
      <c r="MQT48" s="247"/>
      <c r="MQU48" s="247"/>
      <c r="MQV48" s="247"/>
      <c r="MQW48" s="247"/>
      <c r="MQX48" s="247"/>
      <c r="MQY48" s="247"/>
      <c r="MQZ48" s="247"/>
      <c r="MRA48" s="247"/>
      <c r="MRB48" s="247"/>
      <c r="MRC48" s="247"/>
      <c r="MRD48" s="247"/>
      <c r="MRE48" s="247"/>
      <c r="MRF48" s="247"/>
      <c r="MRG48" s="247"/>
      <c r="MRH48" s="247"/>
      <c r="MRI48" s="247"/>
      <c r="MRJ48" s="247"/>
      <c r="MRK48" s="247"/>
      <c r="MRL48" s="247"/>
      <c r="MRM48" s="247"/>
      <c r="MRN48" s="247"/>
      <c r="MRO48" s="247"/>
      <c r="MRP48" s="247"/>
      <c r="MRQ48" s="247"/>
      <c r="MRR48" s="247"/>
      <c r="MRS48" s="247"/>
      <c r="MRT48" s="247"/>
      <c r="MRU48" s="247"/>
      <c r="MRV48" s="247"/>
      <c r="MRW48" s="247"/>
      <c r="MRX48" s="247"/>
      <c r="MRY48" s="247"/>
      <c r="MRZ48" s="247"/>
      <c r="MSA48" s="247"/>
      <c r="MSB48" s="247"/>
      <c r="MSC48" s="247"/>
      <c r="MSD48" s="247"/>
      <c r="MSE48" s="247"/>
      <c r="MSF48" s="247"/>
      <c r="MSG48" s="247"/>
      <c r="MSH48" s="247"/>
      <c r="MSI48" s="247"/>
      <c r="MSJ48" s="247"/>
      <c r="MSK48" s="247"/>
      <c r="MSL48" s="247"/>
      <c r="MSM48" s="247"/>
      <c r="MSN48" s="247"/>
      <c r="MSO48" s="247"/>
      <c r="MSP48" s="247"/>
      <c r="MSQ48" s="247"/>
      <c r="MSR48" s="247"/>
      <c r="MSS48" s="247"/>
      <c r="MST48" s="247"/>
      <c r="MSU48" s="247"/>
      <c r="MSV48" s="247"/>
      <c r="MSW48" s="247"/>
      <c r="MSX48" s="247"/>
      <c r="MSY48" s="247"/>
      <c r="MSZ48" s="247"/>
      <c r="MTA48" s="247"/>
      <c r="MTB48" s="247"/>
      <c r="MTC48" s="247"/>
      <c r="MTD48" s="247"/>
      <c r="MTE48" s="247"/>
      <c r="MTF48" s="247"/>
      <c r="MTG48" s="247"/>
      <c r="MTH48" s="247"/>
      <c r="MTI48" s="247"/>
      <c r="MTJ48" s="247"/>
      <c r="MTK48" s="247"/>
      <c r="MTL48" s="247"/>
      <c r="MTM48" s="247"/>
      <c r="MTN48" s="247"/>
      <c r="MTO48" s="247"/>
      <c r="MTP48" s="247"/>
      <c r="MTQ48" s="247"/>
      <c r="MTR48" s="247"/>
      <c r="MTS48" s="247"/>
      <c r="MTT48" s="247"/>
      <c r="MTU48" s="247"/>
      <c r="MTV48" s="247"/>
      <c r="MTW48" s="247"/>
      <c r="MTX48" s="247"/>
      <c r="MTY48" s="247"/>
      <c r="MTZ48" s="247"/>
      <c r="MUA48" s="247"/>
      <c r="MUB48" s="247"/>
      <c r="MUC48" s="247"/>
      <c r="MUD48" s="247"/>
      <c r="MUE48" s="247"/>
      <c r="MUF48" s="247"/>
      <c r="MUG48" s="247"/>
      <c r="MUH48" s="247"/>
      <c r="MUI48" s="247"/>
      <c r="MUJ48" s="247"/>
      <c r="MUK48" s="247"/>
      <c r="MUL48" s="247"/>
      <c r="MUM48" s="247"/>
      <c r="MUN48" s="247"/>
      <c r="MUO48" s="247"/>
      <c r="MUP48" s="247"/>
      <c r="MUQ48" s="247"/>
      <c r="MUR48" s="247"/>
      <c r="MUS48" s="247"/>
      <c r="MUT48" s="247"/>
      <c r="MUU48" s="247"/>
      <c r="MUV48" s="247"/>
      <c r="MUW48" s="247"/>
      <c r="MUX48" s="247"/>
      <c r="MUY48" s="247"/>
      <c r="MUZ48" s="247"/>
      <c r="MVA48" s="247"/>
      <c r="MVB48" s="247"/>
      <c r="MVC48" s="247"/>
      <c r="MVD48" s="247"/>
      <c r="MVE48" s="247"/>
      <c r="MVF48" s="247"/>
      <c r="MVG48" s="247"/>
      <c r="MVH48" s="247"/>
      <c r="MVI48" s="247"/>
      <c r="MVJ48" s="247"/>
      <c r="MVK48" s="247"/>
      <c r="MVL48" s="247"/>
      <c r="MVM48" s="247"/>
      <c r="MVN48" s="247"/>
      <c r="MVO48" s="247"/>
      <c r="MVP48" s="247"/>
      <c r="MVQ48" s="247"/>
      <c r="MVR48" s="247"/>
      <c r="MVS48" s="247"/>
      <c r="MVT48" s="247"/>
      <c r="MVU48" s="247"/>
      <c r="MVV48" s="247"/>
      <c r="MVW48" s="247"/>
      <c r="MVX48" s="247"/>
      <c r="MVY48" s="247"/>
      <c r="MVZ48" s="247"/>
      <c r="MWA48" s="247"/>
      <c r="MWB48" s="247"/>
      <c r="MWC48" s="247"/>
      <c r="MWD48" s="247"/>
      <c r="MWE48" s="247"/>
      <c r="MWF48" s="247"/>
      <c r="MWG48" s="247"/>
      <c r="MWH48" s="247"/>
      <c r="MWI48" s="247"/>
      <c r="MWJ48" s="247"/>
      <c r="MWK48" s="247"/>
      <c r="MWL48" s="247"/>
      <c r="MWM48" s="247"/>
      <c r="MWN48" s="247"/>
      <c r="MWO48" s="247"/>
      <c r="MWP48" s="247"/>
      <c r="MWQ48" s="247"/>
      <c r="MWR48" s="247"/>
      <c r="MWS48" s="247"/>
      <c r="MWT48" s="247"/>
      <c r="MWU48" s="247"/>
      <c r="MWV48" s="247"/>
      <c r="MWW48" s="247"/>
      <c r="MWX48" s="247"/>
      <c r="MWY48" s="247"/>
      <c r="MWZ48" s="247"/>
      <c r="MXA48" s="247"/>
      <c r="MXB48" s="247"/>
      <c r="MXC48" s="247"/>
      <c r="MXD48" s="247"/>
      <c r="MXE48" s="247"/>
      <c r="MXF48" s="247"/>
      <c r="MXG48" s="247"/>
      <c r="MXH48" s="247"/>
      <c r="MXI48" s="247"/>
      <c r="MXJ48" s="247"/>
      <c r="MXK48" s="247"/>
      <c r="MXL48" s="247"/>
      <c r="MXM48" s="247"/>
      <c r="MXN48" s="247"/>
      <c r="MXO48" s="247"/>
      <c r="MXP48" s="247"/>
      <c r="MXQ48" s="247"/>
      <c r="MXR48" s="247"/>
      <c r="MXS48" s="247"/>
      <c r="MXT48" s="247"/>
      <c r="MXU48" s="247"/>
      <c r="MXV48" s="247"/>
      <c r="MXW48" s="247"/>
      <c r="MXX48" s="247"/>
      <c r="MXY48" s="247"/>
      <c r="MXZ48" s="247"/>
      <c r="MYA48" s="247"/>
      <c r="MYB48" s="247"/>
      <c r="MYC48" s="247"/>
      <c r="MYD48" s="247"/>
      <c r="MYE48" s="247"/>
      <c r="MYF48" s="247"/>
      <c r="MYG48" s="247"/>
      <c r="MYH48" s="247"/>
      <c r="MYI48" s="247"/>
      <c r="MYJ48" s="247"/>
      <c r="MYK48" s="247"/>
      <c r="MYL48" s="247"/>
      <c r="MYM48" s="247"/>
      <c r="MYN48" s="247"/>
      <c r="MYO48" s="247"/>
      <c r="MYP48" s="247"/>
      <c r="MYQ48" s="247"/>
      <c r="MYR48" s="247"/>
      <c r="MYS48" s="247"/>
      <c r="MYT48" s="247"/>
      <c r="MYU48" s="247"/>
      <c r="MYV48" s="247"/>
      <c r="MYW48" s="247"/>
      <c r="MYX48" s="247"/>
      <c r="MYY48" s="247"/>
      <c r="MYZ48" s="247"/>
      <c r="MZA48" s="247"/>
      <c r="MZB48" s="247"/>
      <c r="MZC48" s="247"/>
      <c r="MZD48" s="247"/>
      <c r="MZE48" s="247"/>
      <c r="MZF48" s="247"/>
      <c r="MZG48" s="247"/>
      <c r="MZH48" s="247"/>
      <c r="MZI48" s="247"/>
      <c r="MZJ48" s="247"/>
      <c r="MZK48" s="247"/>
      <c r="MZL48" s="247"/>
      <c r="MZM48" s="247"/>
      <c r="MZN48" s="247"/>
      <c r="MZO48" s="247"/>
      <c r="MZP48" s="247"/>
      <c r="MZQ48" s="247"/>
      <c r="MZR48" s="247"/>
      <c r="MZS48" s="247"/>
      <c r="MZT48" s="247"/>
      <c r="MZU48" s="247"/>
      <c r="MZV48" s="247"/>
      <c r="MZW48" s="247"/>
      <c r="MZX48" s="247"/>
      <c r="MZY48" s="247"/>
      <c r="MZZ48" s="247"/>
      <c r="NAA48" s="247"/>
      <c r="NAB48" s="247"/>
      <c r="NAC48" s="247"/>
      <c r="NAD48" s="247"/>
      <c r="NAE48" s="247"/>
      <c r="NAF48" s="247"/>
      <c r="NAG48" s="247"/>
      <c r="NAH48" s="247"/>
      <c r="NAI48" s="247"/>
      <c r="NAJ48" s="247"/>
      <c r="NAK48" s="247"/>
      <c r="NAL48" s="247"/>
      <c r="NAM48" s="247"/>
      <c r="NAN48" s="247"/>
      <c r="NAO48" s="247"/>
      <c r="NAP48" s="247"/>
      <c r="NAQ48" s="247"/>
      <c r="NAR48" s="247"/>
      <c r="NAS48" s="247"/>
      <c r="NAT48" s="247"/>
      <c r="NAU48" s="247"/>
      <c r="NAV48" s="247"/>
      <c r="NAW48" s="247"/>
      <c r="NAX48" s="247"/>
      <c r="NAY48" s="247"/>
      <c r="NAZ48" s="247"/>
      <c r="NBA48" s="247"/>
      <c r="NBB48" s="247"/>
      <c r="NBC48" s="247"/>
      <c r="NBD48" s="247"/>
      <c r="NBE48" s="247"/>
      <c r="NBF48" s="247"/>
      <c r="NBG48" s="247"/>
      <c r="NBH48" s="247"/>
      <c r="NBI48" s="247"/>
      <c r="NBJ48" s="247"/>
      <c r="NBK48" s="247"/>
      <c r="NBL48" s="247"/>
      <c r="NBM48" s="247"/>
      <c r="NBN48" s="247"/>
      <c r="NBO48" s="247"/>
      <c r="NBP48" s="247"/>
      <c r="NBQ48" s="247"/>
      <c r="NBR48" s="247"/>
      <c r="NBS48" s="247"/>
      <c r="NBT48" s="247"/>
      <c r="NBU48" s="247"/>
      <c r="NBV48" s="247"/>
      <c r="NBW48" s="247"/>
      <c r="NBX48" s="247"/>
      <c r="NBY48" s="247"/>
      <c r="NBZ48" s="247"/>
      <c r="NCA48" s="247"/>
      <c r="NCB48" s="247"/>
      <c r="NCC48" s="247"/>
      <c r="NCD48" s="247"/>
      <c r="NCE48" s="247"/>
      <c r="NCF48" s="247"/>
      <c r="NCG48" s="247"/>
      <c r="NCH48" s="247"/>
      <c r="NCI48" s="247"/>
      <c r="NCJ48" s="247"/>
      <c r="NCK48" s="247"/>
      <c r="NCL48" s="247"/>
      <c r="NCM48" s="247"/>
      <c r="NCN48" s="247"/>
      <c r="NCO48" s="247"/>
      <c r="NCP48" s="247"/>
      <c r="NCQ48" s="247"/>
      <c r="NCR48" s="247"/>
      <c r="NCS48" s="247"/>
      <c r="NCT48" s="247"/>
      <c r="NCU48" s="247"/>
      <c r="NCV48" s="247"/>
      <c r="NCW48" s="247"/>
      <c r="NCX48" s="247"/>
      <c r="NCY48" s="247"/>
      <c r="NCZ48" s="247"/>
      <c r="NDA48" s="247"/>
      <c r="NDB48" s="247"/>
      <c r="NDC48" s="247"/>
      <c r="NDD48" s="247"/>
      <c r="NDE48" s="247"/>
      <c r="NDF48" s="247"/>
      <c r="NDG48" s="247"/>
      <c r="NDH48" s="247"/>
      <c r="NDI48" s="247"/>
      <c r="NDJ48" s="247"/>
      <c r="NDK48" s="247"/>
      <c r="NDL48" s="247"/>
      <c r="NDM48" s="247"/>
      <c r="NDN48" s="247"/>
      <c r="NDO48" s="247"/>
      <c r="NDP48" s="247"/>
      <c r="NDQ48" s="247"/>
      <c r="NDR48" s="247"/>
      <c r="NDS48" s="247"/>
      <c r="NDT48" s="247"/>
      <c r="NDU48" s="247"/>
      <c r="NDV48" s="247"/>
      <c r="NDW48" s="247"/>
      <c r="NDX48" s="247"/>
      <c r="NDY48" s="247"/>
      <c r="NDZ48" s="247"/>
      <c r="NEA48" s="247"/>
      <c r="NEB48" s="247"/>
      <c r="NEC48" s="247"/>
      <c r="NED48" s="247"/>
      <c r="NEE48" s="247"/>
      <c r="NEF48" s="247"/>
      <c r="NEG48" s="247"/>
      <c r="NEH48" s="247"/>
      <c r="NEI48" s="247"/>
      <c r="NEJ48" s="247"/>
      <c r="NEK48" s="247"/>
      <c r="NEL48" s="247"/>
      <c r="NEM48" s="247"/>
      <c r="NEN48" s="247"/>
      <c r="NEO48" s="247"/>
      <c r="NEP48" s="247"/>
      <c r="NEQ48" s="247"/>
      <c r="NER48" s="247"/>
      <c r="NES48" s="247"/>
      <c r="NET48" s="247"/>
      <c r="NEU48" s="247"/>
      <c r="NEV48" s="247"/>
      <c r="NEW48" s="247"/>
      <c r="NEX48" s="247"/>
      <c r="NEY48" s="247"/>
      <c r="NEZ48" s="247"/>
      <c r="NFA48" s="247"/>
      <c r="NFB48" s="247"/>
      <c r="NFC48" s="247"/>
      <c r="NFD48" s="247"/>
      <c r="NFE48" s="247"/>
      <c r="NFF48" s="247"/>
      <c r="NFG48" s="247"/>
      <c r="NFH48" s="247"/>
      <c r="NFI48" s="247"/>
      <c r="NFJ48" s="247"/>
      <c r="NFK48" s="247"/>
      <c r="NFL48" s="247"/>
      <c r="NFM48" s="247"/>
      <c r="NFN48" s="247"/>
      <c r="NFO48" s="247"/>
      <c r="NFP48" s="247"/>
      <c r="NFQ48" s="247"/>
      <c r="NFR48" s="247"/>
      <c r="NFS48" s="247"/>
      <c r="NFT48" s="247"/>
      <c r="NFU48" s="247"/>
      <c r="NFV48" s="247"/>
      <c r="NFW48" s="247"/>
      <c r="NFX48" s="247"/>
      <c r="NFY48" s="247"/>
      <c r="NFZ48" s="247"/>
      <c r="NGA48" s="247"/>
      <c r="NGB48" s="247"/>
      <c r="NGC48" s="247"/>
      <c r="NGD48" s="247"/>
      <c r="NGE48" s="247"/>
      <c r="NGF48" s="247"/>
      <c r="NGG48" s="247"/>
      <c r="NGH48" s="247"/>
      <c r="NGI48" s="247"/>
      <c r="NGJ48" s="247"/>
      <c r="NGK48" s="247"/>
      <c r="NGL48" s="247"/>
      <c r="NGM48" s="247"/>
      <c r="NGN48" s="247"/>
      <c r="NGO48" s="247"/>
      <c r="NGP48" s="247"/>
      <c r="NGQ48" s="247"/>
      <c r="NGR48" s="247"/>
      <c r="NGS48" s="247"/>
      <c r="NGT48" s="247"/>
      <c r="NGU48" s="247"/>
      <c r="NGV48" s="247"/>
      <c r="NGW48" s="247"/>
      <c r="NGX48" s="247"/>
      <c r="NGY48" s="247"/>
      <c r="NGZ48" s="247"/>
      <c r="NHA48" s="247"/>
      <c r="NHB48" s="247"/>
      <c r="NHC48" s="247"/>
      <c r="NHD48" s="247"/>
      <c r="NHE48" s="247"/>
      <c r="NHF48" s="247"/>
      <c r="NHG48" s="247"/>
      <c r="NHH48" s="247"/>
      <c r="NHI48" s="247"/>
      <c r="NHJ48" s="247"/>
      <c r="NHK48" s="247"/>
      <c r="NHL48" s="247"/>
      <c r="NHM48" s="247"/>
      <c r="NHN48" s="247"/>
      <c r="NHO48" s="247"/>
      <c r="NHP48" s="247"/>
      <c r="NHQ48" s="247"/>
      <c r="NHR48" s="247"/>
      <c r="NHS48" s="247"/>
      <c r="NHT48" s="247"/>
      <c r="NHU48" s="247"/>
      <c r="NHV48" s="247"/>
      <c r="NHW48" s="247"/>
      <c r="NHX48" s="247"/>
      <c r="NHY48" s="247"/>
      <c r="NHZ48" s="247"/>
      <c r="NIA48" s="247"/>
      <c r="NIB48" s="247"/>
      <c r="NIC48" s="247"/>
      <c r="NID48" s="247"/>
      <c r="NIE48" s="247"/>
      <c r="NIF48" s="247"/>
      <c r="NIG48" s="247"/>
      <c r="NIH48" s="247"/>
      <c r="NII48" s="247"/>
      <c r="NIJ48" s="247"/>
      <c r="NIK48" s="247"/>
      <c r="NIL48" s="247"/>
      <c r="NIM48" s="247"/>
      <c r="NIN48" s="247"/>
      <c r="NIO48" s="247"/>
      <c r="NIP48" s="247"/>
      <c r="NIQ48" s="247"/>
      <c r="NIR48" s="247"/>
      <c r="NIS48" s="247"/>
      <c r="NIT48" s="247"/>
      <c r="NIU48" s="247"/>
      <c r="NIV48" s="247"/>
      <c r="NIW48" s="247"/>
      <c r="NIX48" s="247"/>
      <c r="NIY48" s="247"/>
      <c r="NIZ48" s="247"/>
      <c r="NJA48" s="247"/>
      <c r="NJB48" s="247"/>
      <c r="NJC48" s="247"/>
      <c r="NJD48" s="247"/>
      <c r="NJE48" s="247"/>
      <c r="NJF48" s="247"/>
      <c r="NJG48" s="247"/>
      <c r="NJH48" s="247"/>
      <c r="NJI48" s="247"/>
      <c r="NJJ48" s="247"/>
      <c r="NJK48" s="247"/>
      <c r="NJL48" s="247"/>
      <c r="NJM48" s="247"/>
      <c r="NJN48" s="247"/>
      <c r="NJO48" s="247"/>
      <c r="NJP48" s="247"/>
      <c r="NJQ48" s="247"/>
      <c r="NJR48" s="247"/>
      <c r="NJS48" s="247"/>
      <c r="NJT48" s="247"/>
      <c r="NJU48" s="247"/>
      <c r="NJV48" s="247"/>
      <c r="NJW48" s="247"/>
      <c r="NJX48" s="247"/>
      <c r="NJY48" s="247"/>
      <c r="NJZ48" s="247"/>
      <c r="NKA48" s="247"/>
      <c r="NKB48" s="247"/>
      <c r="NKC48" s="247"/>
      <c r="NKD48" s="247"/>
      <c r="NKE48" s="247"/>
      <c r="NKF48" s="247"/>
      <c r="NKG48" s="247"/>
      <c r="NKH48" s="247"/>
      <c r="NKI48" s="247"/>
      <c r="NKJ48" s="247"/>
      <c r="NKK48" s="247"/>
      <c r="NKL48" s="247"/>
      <c r="NKM48" s="247"/>
      <c r="NKN48" s="247"/>
      <c r="NKO48" s="247"/>
      <c r="NKP48" s="247"/>
      <c r="NKQ48" s="247"/>
      <c r="NKR48" s="247"/>
      <c r="NKS48" s="247"/>
      <c r="NKT48" s="247"/>
      <c r="NKU48" s="247"/>
      <c r="NKV48" s="247"/>
      <c r="NKW48" s="247"/>
      <c r="NKX48" s="247"/>
      <c r="NKY48" s="247"/>
      <c r="NKZ48" s="247"/>
      <c r="NLA48" s="247"/>
      <c r="NLB48" s="247"/>
      <c r="NLC48" s="247"/>
      <c r="NLD48" s="247"/>
      <c r="NLE48" s="247"/>
      <c r="NLF48" s="247"/>
      <c r="NLG48" s="247"/>
      <c r="NLH48" s="247"/>
      <c r="NLI48" s="247"/>
      <c r="NLJ48" s="247"/>
      <c r="NLK48" s="247"/>
      <c r="NLL48" s="247"/>
      <c r="NLM48" s="247"/>
      <c r="NLN48" s="247"/>
      <c r="NLO48" s="247"/>
      <c r="NLP48" s="247"/>
      <c r="NLQ48" s="247"/>
      <c r="NLR48" s="247"/>
      <c r="NLS48" s="247"/>
      <c r="NLT48" s="247"/>
      <c r="NLU48" s="247"/>
      <c r="NLV48" s="247"/>
      <c r="NLW48" s="247"/>
      <c r="NLX48" s="247"/>
      <c r="NLY48" s="247"/>
      <c r="NLZ48" s="247"/>
      <c r="NMA48" s="247"/>
      <c r="NMB48" s="247"/>
      <c r="NMC48" s="247"/>
      <c r="NMD48" s="247"/>
      <c r="NME48" s="247"/>
      <c r="NMF48" s="247"/>
      <c r="NMG48" s="247"/>
      <c r="NMH48" s="247"/>
      <c r="NMI48" s="247"/>
      <c r="NMJ48" s="247"/>
      <c r="NMK48" s="247"/>
      <c r="NML48" s="247"/>
      <c r="NMM48" s="247"/>
      <c r="NMN48" s="247"/>
      <c r="NMO48" s="247"/>
      <c r="NMP48" s="247"/>
      <c r="NMQ48" s="247"/>
      <c r="NMR48" s="247"/>
      <c r="NMS48" s="247"/>
      <c r="NMT48" s="247"/>
      <c r="NMU48" s="247"/>
      <c r="NMV48" s="247"/>
      <c r="NMW48" s="247"/>
      <c r="NMX48" s="247"/>
      <c r="NMY48" s="247"/>
      <c r="NMZ48" s="247"/>
      <c r="NNA48" s="247"/>
      <c r="NNB48" s="247"/>
      <c r="NNC48" s="247"/>
      <c r="NND48" s="247"/>
      <c r="NNE48" s="247"/>
      <c r="NNF48" s="247"/>
      <c r="NNG48" s="247"/>
      <c r="NNH48" s="247"/>
      <c r="NNI48" s="247"/>
      <c r="NNJ48" s="247"/>
      <c r="NNK48" s="247"/>
      <c r="NNL48" s="247"/>
      <c r="NNM48" s="247"/>
      <c r="NNN48" s="247"/>
      <c r="NNO48" s="247"/>
      <c r="NNP48" s="247"/>
      <c r="NNQ48" s="247"/>
      <c r="NNR48" s="247"/>
      <c r="NNS48" s="247"/>
      <c r="NNT48" s="247"/>
      <c r="NNU48" s="247"/>
      <c r="NNV48" s="247"/>
      <c r="NNW48" s="247"/>
      <c r="NNX48" s="247"/>
      <c r="NNY48" s="247"/>
      <c r="NNZ48" s="247"/>
      <c r="NOA48" s="247"/>
      <c r="NOB48" s="247"/>
      <c r="NOC48" s="247"/>
      <c r="NOD48" s="247"/>
      <c r="NOE48" s="247"/>
      <c r="NOF48" s="247"/>
      <c r="NOG48" s="247"/>
      <c r="NOH48" s="247"/>
      <c r="NOI48" s="247"/>
      <c r="NOJ48" s="247"/>
      <c r="NOK48" s="247"/>
      <c r="NOL48" s="247"/>
      <c r="NOM48" s="247"/>
      <c r="NON48" s="247"/>
      <c r="NOO48" s="247"/>
      <c r="NOP48" s="247"/>
      <c r="NOQ48" s="247"/>
      <c r="NOR48" s="247"/>
      <c r="NOS48" s="247"/>
      <c r="NOT48" s="247"/>
      <c r="NOU48" s="247"/>
      <c r="NOV48" s="247"/>
      <c r="NOW48" s="247"/>
      <c r="NOX48" s="247"/>
      <c r="NOY48" s="247"/>
      <c r="NOZ48" s="247"/>
      <c r="NPA48" s="247"/>
      <c r="NPB48" s="247"/>
      <c r="NPC48" s="247"/>
      <c r="NPD48" s="247"/>
      <c r="NPE48" s="247"/>
      <c r="NPF48" s="247"/>
      <c r="NPG48" s="247"/>
      <c r="NPH48" s="247"/>
      <c r="NPI48" s="247"/>
      <c r="NPJ48" s="247"/>
      <c r="NPK48" s="247"/>
      <c r="NPL48" s="247"/>
      <c r="NPM48" s="247"/>
      <c r="NPN48" s="247"/>
      <c r="NPO48" s="247"/>
      <c r="NPP48" s="247"/>
      <c r="NPQ48" s="247"/>
      <c r="NPR48" s="247"/>
      <c r="NPS48" s="247"/>
      <c r="NPT48" s="247"/>
      <c r="NPU48" s="247"/>
      <c r="NPV48" s="247"/>
      <c r="NPW48" s="247"/>
      <c r="NPX48" s="247"/>
      <c r="NPY48" s="247"/>
      <c r="NPZ48" s="247"/>
      <c r="NQA48" s="247"/>
      <c r="NQB48" s="247"/>
      <c r="NQC48" s="247"/>
      <c r="NQD48" s="247"/>
      <c r="NQE48" s="247"/>
      <c r="NQF48" s="247"/>
      <c r="NQG48" s="247"/>
      <c r="NQH48" s="247"/>
      <c r="NQI48" s="247"/>
      <c r="NQJ48" s="247"/>
      <c r="NQK48" s="247"/>
      <c r="NQL48" s="247"/>
      <c r="NQM48" s="247"/>
      <c r="NQN48" s="247"/>
      <c r="NQO48" s="247"/>
      <c r="NQP48" s="247"/>
      <c r="NQQ48" s="247"/>
      <c r="NQR48" s="247"/>
      <c r="NQS48" s="247"/>
      <c r="NQT48" s="247"/>
      <c r="NQU48" s="247"/>
      <c r="NQV48" s="247"/>
      <c r="NQW48" s="247"/>
      <c r="NQX48" s="247"/>
      <c r="NQY48" s="247"/>
      <c r="NQZ48" s="247"/>
      <c r="NRA48" s="247"/>
      <c r="NRB48" s="247"/>
      <c r="NRC48" s="247"/>
      <c r="NRD48" s="247"/>
      <c r="NRE48" s="247"/>
      <c r="NRF48" s="247"/>
      <c r="NRG48" s="247"/>
      <c r="NRH48" s="247"/>
      <c r="NRI48" s="247"/>
      <c r="NRJ48" s="247"/>
      <c r="NRK48" s="247"/>
      <c r="NRL48" s="247"/>
      <c r="NRM48" s="247"/>
      <c r="NRN48" s="247"/>
      <c r="NRO48" s="247"/>
      <c r="NRP48" s="247"/>
      <c r="NRQ48" s="247"/>
      <c r="NRR48" s="247"/>
      <c r="NRS48" s="247"/>
      <c r="NRT48" s="247"/>
      <c r="NRU48" s="247"/>
      <c r="NRV48" s="247"/>
      <c r="NRW48" s="247"/>
      <c r="NRX48" s="247"/>
      <c r="NRY48" s="247"/>
      <c r="NRZ48" s="247"/>
      <c r="NSA48" s="247"/>
      <c r="NSB48" s="247"/>
      <c r="NSC48" s="247"/>
      <c r="NSD48" s="247"/>
      <c r="NSE48" s="247"/>
      <c r="NSF48" s="247"/>
      <c r="NSG48" s="247"/>
      <c r="NSH48" s="247"/>
      <c r="NSI48" s="247"/>
      <c r="NSJ48" s="247"/>
      <c r="NSK48" s="247"/>
      <c r="NSL48" s="247"/>
      <c r="NSM48" s="247"/>
      <c r="NSN48" s="247"/>
      <c r="NSO48" s="247"/>
      <c r="NSP48" s="247"/>
      <c r="NSQ48" s="247"/>
      <c r="NSR48" s="247"/>
      <c r="NSS48" s="247"/>
      <c r="NST48" s="247"/>
      <c r="NSU48" s="247"/>
      <c r="NSV48" s="247"/>
      <c r="NSW48" s="247"/>
      <c r="NSX48" s="247"/>
      <c r="NSY48" s="247"/>
      <c r="NSZ48" s="247"/>
      <c r="NTA48" s="247"/>
      <c r="NTB48" s="247"/>
      <c r="NTC48" s="247"/>
      <c r="NTD48" s="247"/>
      <c r="NTE48" s="247"/>
      <c r="NTF48" s="247"/>
      <c r="NTG48" s="247"/>
      <c r="NTH48" s="247"/>
      <c r="NTI48" s="247"/>
      <c r="NTJ48" s="247"/>
      <c r="NTK48" s="247"/>
      <c r="NTL48" s="247"/>
      <c r="NTM48" s="247"/>
      <c r="NTN48" s="247"/>
      <c r="NTO48" s="247"/>
      <c r="NTP48" s="247"/>
      <c r="NTQ48" s="247"/>
      <c r="NTR48" s="247"/>
      <c r="NTS48" s="247"/>
      <c r="NTT48" s="247"/>
      <c r="NTU48" s="247"/>
      <c r="NTV48" s="247"/>
      <c r="NTW48" s="247"/>
      <c r="NTX48" s="247"/>
      <c r="NTY48" s="247"/>
      <c r="NTZ48" s="247"/>
      <c r="NUA48" s="247"/>
      <c r="NUB48" s="247"/>
      <c r="NUC48" s="247"/>
      <c r="NUD48" s="247"/>
      <c r="NUE48" s="247"/>
      <c r="NUF48" s="247"/>
      <c r="NUG48" s="247"/>
      <c r="NUH48" s="247"/>
      <c r="NUI48" s="247"/>
      <c r="NUJ48" s="247"/>
      <c r="NUK48" s="247"/>
      <c r="NUL48" s="247"/>
      <c r="NUM48" s="247"/>
      <c r="NUN48" s="247"/>
      <c r="NUO48" s="247"/>
      <c r="NUP48" s="247"/>
      <c r="NUQ48" s="247"/>
      <c r="NUR48" s="247"/>
      <c r="NUS48" s="247"/>
      <c r="NUT48" s="247"/>
      <c r="NUU48" s="247"/>
      <c r="NUV48" s="247"/>
      <c r="NUW48" s="247"/>
      <c r="NUX48" s="247"/>
      <c r="NUY48" s="247"/>
      <c r="NUZ48" s="247"/>
      <c r="NVA48" s="247"/>
      <c r="NVB48" s="247"/>
      <c r="NVC48" s="247"/>
      <c r="NVD48" s="247"/>
      <c r="NVE48" s="247"/>
      <c r="NVF48" s="247"/>
      <c r="NVG48" s="247"/>
      <c r="NVH48" s="247"/>
      <c r="NVI48" s="247"/>
      <c r="NVJ48" s="247"/>
      <c r="NVK48" s="247"/>
      <c r="NVL48" s="247"/>
      <c r="NVM48" s="247"/>
      <c r="NVN48" s="247"/>
      <c r="NVO48" s="247"/>
      <c r="NVP48" s="247"/>
      <c r="NVQ48" s="247"/>
      <c r="NVR48" s="247"/>
      <c r="NVS48" s="247"/>
      <c r="NVT48" s="247"/>
      <c r="NVU48" s="247"/>
      <c r="NVV48" s="247"/>
      <c r="NVW48" s="247"/>
      <c r="NVX48" s="247"/>
      <c r="NVY48" s="247"/>
      <c r="NVZ48" s="247"/>
      <c r="NWA48" s="247"/>
      <c r="NWB48" s="247"/>
      <c r="NWC48" s="247"/>
      <c r="NWD48" s="247"/>
      <c r="NWE48" s="247"/>
      <c r="NWF48" s="247"/>
      <c r="NWG48" s="247"/>
      <c r="NWH48" s="247"/>
      <c r="NWI48" s="247"/>
      <c r="NWJ48" s="247"/>
      <c r="NWK48" s="247"/>
      <c r="NWL48" s="247"/>
      <c r="NWM48" s="247"/>
      <c r="NWN48" s="247"/>
      <c r="NWO48" s="247"/>
      <c r="NWP48" s="247"/>
      <c r="NWQ48" s="247"/>
      <c r="NWR48" s="247"/>
      <c r="NWS48" s="247"/>
      <c r="NWT48" s="247"/>
      <c r="NWU48" s="247"/>
      <c r="NWV48" s="247"/>
      <c r="NWW48" s="247"/>
      <c r="NWX48" s="247"/>
      <c r="NWY48" s="247"/>
      <c r="NWZ48" s="247"/>
      <c r="NXA48" s="247"/>
      <c r="NXB48" s="247"/>
      <c r="NXC48" s="247"/>
      <c r="NXD48" s="247"/>
      <c r="NXE48" s="247"/>
      <c r="NXF48" s="247"/>
      <c r="NXG48" s="247"/>
      <c r="NXH48" s="247"/>
      <c r="NXI48" s="247"/>
      <c r="NXJ48" s="247"/>
      <c r="NXK48" s="247"/>
      <c r="NXL48" s="247"/>
      <c r="NXM48" s="247"/>
      <c r="NXN48" s="247"/>
      <c r="NXO48" s="247"/>
      <c r="NXP48" s="247"/>
      <c r="NXQ48" s="247"/>
      <c r="NXR48" s="247"/>
      <c r="NXS48" s="247"/>
      <c r="NXT48" s="247"/>
      <c r="NXU48" s="247"/>
      <c r="NXV48" s="247"/>
      <c r="NXW48" s="247"/>
      <c r="NXX48" s="247"/>
      <c r="NXY48" s="247"/>
      <c r="NXZ48" s="247"/>
      <c r="NYA48" s="247"/>
      <c r="NYB48" s="247"/>
      <c r="NYC48" s="247"/>
      <c r="NYD48" s="247"/>
      <c r="NYE48" s="247"/>
      <c r="NYF48" s="247"/>
      <c r="NYG48" s="247"/>
      <c r="NYH48" s="247"/>
      <c r="NYI48" s="247"/>
      <c r="NYJ48" s="247"/>
      <c r="NYK48" s="247"/>
      <c r="NYL48" s="247"/>
      <c r="NYM48" s="247"/>
      <c r="NYN48" s="247"/>
      <c r="NYO48" s="247"/>
      <c r="NYP48" s="247"/>
      <c r="NYQ48" s="247"/>
      <c r="NYR48" s="247"/>
      <c r="NYS48" s="247"/>
      <c r="NYT48" s="247"/>
      <c r="NYU48" s="247"/>
      <c r="NYV48" s="247"/>
      <c r="NYW48" s="247"/>
      <c r="NYX48" s="247"/>
      <c r="NYY48" s="247"/>
      <c r="NYZ48" s="247"/>
      <c r="NZA48" s="247"/>
      <c r="NZB48" s="247"/>
      <c r="NZC48" s="247"/>
      <c r="NZD48" s="247"/>
      <c r="NZE48" s="247"/>
      <c r="NZF48" s="247"/>
      <c r="NZG48" s="247"/>
      <c r="NZH48" s="247"/>
      <c r="NZI48" s="247"/>
      <c r="NZJ48" s="247"/>
      <c r="NZK48" s="247"/>
      <c r="NZL48" s="247"/>
      <c r="NZM48" s="247"/>
      <c r="NZN48" s="247"/>
      <c r="NZO48" s="247"/>
      <c r="NZP48" s="247"/>
      <c r="NZQ48" s="247"/>
      <c r="NZR48" s="247"/>
      <c r="NZS48" s="247"/>
      <c r="NZT48" s="247"/>
      <c r="NZU48" s="247"/>
      <c r="NZV48" s="247"/>
      <c r="NZW48" s="247"/>
      <c r="NZX48" s="247"/>
      <c r="NZY48" s="247"/>
      <c r="NZZ48" s="247"/>
      <c r="OAA48" s="247"/>
      <c r="OAB48" s="247"/>
      <c r="OAC48" s="247"/>
      <c r="OAD48" s="247"/>
      <c r="OAE48" s="247"/>
      <c r="OAF48" s="247"/>
      <c r="OAG48" s="247"/>
      <c r="OAH48" s="247"/>
      <c r="OAI48" s="247"/>
      <c r="OAJ48" s="247"/>
      <c r="OAK48" s="247"/>
      <c r="OAL48" s="247"/>
      <c r="OAM48" s="247"/>
      <c r="OAN48" s="247"/>
      <c r="OAO48" s="247"/>
      <c r="OAP48" s="247"/>
      <c r="OAQ48" s="247"/>
      <c r="OAR48" s="247"/>
      <c r="OAS48" s="247"/>
      <c r="OAT48" s="247"/>
      <c r="OAU48" s="247"/>
      <c r="OAV48" s="247"/>
      <c r="OAW48" s="247"/>
      <c r="OAX48" s="247"/>
      <c r="OAY48" s="247"/>
      <c r="OAZ48" s="247"/>
      <c r="OBA48" s="247"/>
      <c r="OBB48" s="247"/>
      <c r="OBC48" s="247"/>
      <c r="OBD48" s="247"/>
      <c r="OBE48" s="247"/>
      <c r="OBF48" s="247"/>
      <c r="OBG48" s="247"/>
      <c r="OBH48" s="247"/>
      <c r="OBI48" s="247"/>
      <c r="OBJ48" s="247"/>
      <c r="OBK48" s="247"/>
      <c r="OBL48" s="247"/>
      <c r="OBM48" s="247"/>
      <c r="OBN48" s="247"/>
      <c r="OBO48" s="247"/>
      <c r="OBP48" s="247"/>
      <c r="OBQ48" s="247"/>
      <c r="OBR48" s="247"/>
      <c r="OBS48" s="247"/>
      <c r="OBT48" s="247"/>
      <c r="OBU48" s="247"/>
      <c r="OBV48" s="247"/>
      <c r="OBW48" s="247"/>
      <c r="OBX48" s="247"/>
      <c r="OBY48" s="247"/>
      <c r="OBZ48" s="247"/>
      <c r="OCA48" s="247"/>
      <c r="OCB48" s="247"/>
      <c r="OCC48" s="247"/>
      <c r="OCD48" s="247"/>
      <c r="OCE48" s="247"/>
      <c r="OCF48" s="247"/>
      <c r="OCG48" s="247"/>
      <c r="OCH48" s="247"/>
      <c r="OCI48" s="247"/>
      <c r="OCJ48" s="247"/>
      <c r="OCK48" s="247"/>
      <c r="OCL48" s="247"/>
      <c r="OCM48" s="247"/>
      <c r="OCN48" s="247"/>
      <c r="OCO48" s="247"/>
      <c r="OCP48" s="247"/>
      <c r="OCQ48" s="247"/>
      <c r="OCR48" s="247"/>
      <c r="OCS48" s="247"/>
      <c r="OCT48" s="247"/>
      <c r="OCU48" s="247"/>
      <c r="OCV48" s="247"/>
      <c r="OCW48" s="247"/>
      <c r="OCX48" s="247"/>
      <c r="OCY48" s="247"/>
      <c r="OCZ48" s="247"/>
      <c r="ODA48" s="247"/>
      <c r="ODB48" s="247"/>
      <c r="ODC48" s="247"/>
      <c r="ODD48" s="247"/>
      <c r="ODE48" s="247"/>
      <c r="ODF48" s="247"/>
      <c r="ODG48" s="247"/>
      <c r="ODH48" s="247"/>
      <c r="ODI48" s="247"/>
      <c r="ODJ48" s="247"/>
      <c r="ODK48" s="247"/>
      <c r="ODL48" s="247"/>
      <c r="ODM48" s="247"/>
      <c r="ODN48" s="247"/>
      <c r="ODO48" s="247"/>
      <c r="ODP48" s="247"/>
      <c r="ODQ48" s="247"/>
      <c r="ODR48" s="247"/>
      <c r="ODS48" s="247"/>
      <c r="ODT48" s="247"/>
      <c r="ODU48" s="247"/>
      <c r="ODV48" s="247"/>
      <c r="ODW48" s="247"/>
      <c r="ODX48" s="247"/>
      <c r="ODY48" s="247"/>
      <c r="ODZ48" s="247"/>
      <c r="OEA48" s="247"/>
      <c r="OEB48" s="247"/>
      <c r="OEC48" s="247"/>
      <c r="OED48" s="247"/>
      <c r="OEE48" s="247"/>
      <c r="OEF48" s="247"/>
      <c r="OEG48" s="247"/>
      <c r="OEH48" s="247"/>
      <c r="OEI48" s="247"/>
      <c r="OEJ48" s="247"/>
      <c r="OEK48" s="247"/>
      <c r="OEL48" s="247"/>
      <c r="OEM48" s="247"/>
      <c r="OEN48" s="247"/>
      <c r="OEO48" s="247"/>
      <c r="OEP48" s="247"/>
      <c r="OEQ48" s="247"/>
      <c r="OER48" s="247"/>
      <c r="OES48" s="247"/>
      <c r="OET48" s="247"/>
      <c r="OEU48" s="247"/>
      <c r="OEV48" s="247"/>
      <c r="OEW48" s="247"/>
      <c r="OEX48" s="247"/>
      <c r="OEY48" s="247"/>
      <c r="OEZ48" s="247"/>
      <c r="OFA48" s="247"/>
      <c r="OFB48" s="247"/>
      <c r="OFC48" s="247"/>
      <c r="OFD48" s="247"/>
      <c r="OFE48" s="247"/>
      <c r="OFF48" s="247"/>
      <c r="OFG48" s="247"/>
      <c r="OFH48" s="247"/>
      <c r="OFI48" s="247"/>
      <c r="OFJ48" s="247"/>
      <c r="OFK48" s="247"/>
      <c r="OFL48" s="247"/>
      <c r="OFM48" s="247"/>
      <c r="OFN48" s="247"/>
      <c r="OFO48" s="247"/>
      <c r="OFP48" s="247"/>
      <c r="OFQ48" s="247"/>
      <c r="OFR48" s="247"/>
      <c r="OFS48" s="247"/>
      <c r="OFT48" s="247"/>
      <c r="OFU48" s="247"/>
      <c r="OFV48" s="247"/>
      <c r="OFW48" s="247"/>
      <c r="OFX48" s="247"/>
      <c r="OFY48" s="247"/>
      <c r="OFZ48" s="247"/>
      <c r="OGA48" s="247"/>
      <c r="OGB48" s="247"/>
      <c r="OGC48" s="247"/>
      <c r="OGD48" s="247"/>
      <c r="OGE48" s="247"/>
      <c r="OGF48" s="247"/>
      <c r="OGG48" s="247"/>
      <c r="OGH48" s="247"/>
      <c r="OGI48" s="247"/>
      <c r="OGJ48" s="247"/>
      <c r="OGK48" s="247"/>
      <c r="OGL48" s="247"/>
      <c r="OGM48" s="247"/>
      <c r="OGN48" s="247"/>
      <c r="OGO48" s="247"/>
      <c r="OGP48" s="247"/>
      <c r="OGQ48" s="247"/>
      <c r="OGR48" s="247"/>
      <c r="OGS48" s="247"/>
      <c r="OGT48" s="247"/>
      <c r="OGU48" s="247"/>
      <c r="OGV48" s="247"/>
      <c r="OGW48" s="247"/>
      <c r="OGX48" s="247"/>
      <c r="OGY48" s="247"/>
      <c r="OGZ48" s="247"/>
      <c r="OHA48" s="247"/>
      <c r="OHB48" s="247"/>
      <c r="OHC48" s="247"/>
      <c r="OHD48" s="247"/>
      <c r="OHE48" s="247"/>
      <c r="OHF48" s="247"/>
      <c r="OHG48" s="247"/>
      <c r="OHH48" s="247"/>
      <c r="OHI48" s="247"/>
      <c r="OHJ48" s="247"/>
      <c r="OHK48" s="247"/>
      <c r="OHL48" s="247"/>
      <c r="OHM48" s="247"/>
      <c r="OHN48" s="247"/>
      <c r="OHO48" s="247"/>
      <c r="OHP48" s="247"/>
      <c r="OHQ48" s="247"/>
      <c r="OHR48" s="247"/>
      <c r="OHS48" s="247"/>
      <c r="OHT48" s="247"/>
      <c r="OHU48" s="247"/>
      <c r="OHV48" s="247"/>
      <c r="OHW48" s="247"/>
      <c r="OHX48" s="247"/>
      <c r="OHY48" s="247"/>
      <c r="OHZ48" s="247"/>
      <c r="OIA48" s="247"/>
      <c r="OIB48" s="247"/>
      <c r="OIC48" s="247"/>
      <c r="OID48" s="247"/>
      <c r="OIE48" s="247"/>
      <c r="OIF48" s="247"/>
      <c r="OIG48" s="247"/>
      <c r="OIH48" s="247"/>
      <c r="OII48" s="247"/>
      <c r="OIJ48" s="247"/>
      <c r="OIK48" s="247"/>
      <c r="OIL48" s="247"/>
      <c r="OIM48" s="247"/>
      <c r="OIN48" s="247"/>
      <c r="OIO48" s="247"/>
      <c r="OIP48" s="247"/>
      <c r="OIQ48" s="247"/>
      <c r="OIR48" s="247"/>
      <c r="OIS48" s="247"/>
      <c r="OIT48" s="247"/>
      <c r="OIU48" s="247"/>
      <c r="OIV48" s="247"/>
      <c r="OIW48" s="247"/>
      <c r="OIX48" s="247"/>
      <c r="OIY48" s="247"/>
      <c r="OIZ48" s="247"/>
      <c r="OJA48" s="247"/>
      <c r="OJB48" s="247"/>
      <c r="OJC48" s="247"/>
      <c r="OJD48" s="247"/>
      <c r="OJE48" s="247"/>
      <c r="OJF48" s="247"/>
      <c r="OJG48" s="247"/>
      <c r="OJH48" s="247"/>
      <c r="OJI48" s="247"/>
      <c r="OJJ48" s="247"/>
      <c r="OJK48" s="247"/>
      <c r="OJL48" s="247"/>
      <c r="OJM48" s="247"/>
      <c r="OJN48" s="247"/>
      <c r="OJO48" s="247"/>
      <c r="OJP48" s="247"/>
      <c r="OJQ48" s="247"/>
      <c r="OJR48" s="247"/>
      <c r="OJS48" s="247"/>
      <c r="OJT48" s="247"/>
      <c r="OJU48" s="247"/>
      <c r="OJV48" s="247"/>
      <c r="OJW48" s="247"/>
      <c r="OJX48" s="247"/>
      <c r="OJY48" s="247"/>
      <c r="OJZ48" s="247"/>
      <c r="OKA48" s="247"/>
      <c r="OKB48" s="247"/>
      <c r="OKC48" s="247"/>
      <c r="OKD48" s="247"/>
      <c r="OKE48" s="247"/>
      <c r="OKF48" s="247"/>
      <c r="OKG48" s="247"/>
      <c r="OKH48" s="247"/>
      <c r="OKI48" s="247"/>
      <c r="OKJ48" s="247"/>
      <c r="OKK48" s="247"/>
      <c r="OKL48" s="247"/>
      <c r="OKM48" s="247"/>
      <c r="OKN48" s="247"/>
      <c r="OKO48" s="247"/>
      <c r="OKP48" s="247"/>
      <c r="OKQ48" s="247"/>
      <c r="OKR48" s="247"/>
      <c r="OKS48" s="247"/>
      <c r="OKT48" s="247"/>
      <c r="OKU48" s="247"/>
      <c r="OKV48" s="247"/>
      <c r="OKW48" s="247"/>
      <c r="OKX48" s="247"/>
      <c r="OKY48" s="247"/>
      <c r="OKZ48" s="247"/>
      <c r="OLA48" s="247"/>
      <c r="OLB48" s="247"/>
      <c r="OLC48" s="247"/>
      <c r="OLD48" s="247"/>
      <c r="OLE48" s="247"/>
      <c r="OLF48" s="247"/>
      <c r="OLG48" s="247"/>
      <c r="OLH48" s="247"/>
      <c r="OLI48" s="247"/>
      <c r="OLJ48" s="247"/>
      <c r="OLK48" s="247"/>
      <c r="OLL48" s="247"/>
      <c r="OLM48" s="247"/>
      <c r="OLN48" s="247"/>
      <c r="OLO48" s="247"/>
      <c r="OLP48" s="247"/>
      <c r="OLQ48" s="247"/>
      <c r="OLR48" s="247"/>
      <c r="OLS48" s="247"/>
      <c r="OLT48" s="247"/>
      <c r="OLU48" s="247"/>
      <c r="OLV48" s="247"/>
      <c r="OLW48" s="247"/>
      <c r="OLX48" s="247"/>
      <c r="OLY48" s="247"/>
      <c r="OLZ48" s="247"/>
      <c r="OMA48" s="247"/>
      <c r="OMB48" s="247"/>
      <c r="OMC48" s="247"/>
      <c r="OMD48" s="247"/>
      <c r="OME48" s="247"/>
      <c r="OMF48" s="247"/>
      <c r="OMG48" s="247"/>
      <c r="OMH48" s="247"/>
      <c r="OMI48" s="247"/>
      <c r="OMJ48" s="247"/>
      <c r="OMK48" s="247"/>
      <c r="OML48" s="247"/>
      <c r="OMM48" s="247"/>
      <c r="OMN48" s="247"/>
      <c r="OMO48" s="247"/>
      <c r="OMP48" s="247"/>
      <c r="OMQ48" s="247"/>
      <c r="OMR48" s="247"/>
      <c r="OMS48" s="247"/>
      <c r="OMT48" s="247"/>
      <c r="OMU48" s="247"/>
      <c r="OMV48" s="247"/>
      <c r="OMW48" s="247"/>
      <c r="OMX48" s="247"/>
      <c r="OMY48" s="247"/>
      <c r="OMZ48" s="247"/>
      <c r="ONA48" s="247"/>
      <c r="ONB48" s="247"/>
      <c r="ONC48" s="247"/>
      <c r="OND48" s="247"/>
      <c r="ONE48" s="247"/>
      <c r="ONF48" s="247"/>
      <c r="ONG48" s="247"/>
      <c r="ONH48" s="247"/>
      <c r="ONI48" s="247"/>
      <c r="ONJ48" s="247"/>
      <c r="ONK48" s="247"/>
      <c r="ONL48" s="247"/>
      <c r="ONM48" s="247"/>
      <c r="ONN48" s="247"/>
      <c r="ONO48" s="247"/>
      <c r="ONP48" s="247"/>
      <c r="ONQ48" s="247"/>
      <c r="ONR48" s="247"/>
      <c r="ONS48" s="247"/>
      <c r="ONT48" s="247"/>
      <c r="ONU48" s="247"/>
      <c r="ONV48" s="247"/>
      <c r="ONW48" s="247"/>
      <c r="ONX48" s="247"/>
      <c r="ONY48" s="247"/>
      <c r="ONZ48" s="247"/>
      <c r="OOA48" s="247"/>
      <c r="OOB48" s="247"/>
      <c r="OOC48" s="247"/>
      <c r="OOD48" s="247"/>
      <c r="OOE48" s="247"/>
      <c r="OOF48" s="247"/>
      <c r="OOG48" s="247"/>
      <c r="OOH48" s="247"/>
      <c r="OOI48" s="247"/>
      <c r="OOJ48" s="247"/>
      <c r="OOK48" s="247"/>
      <c r="OOL48" s="247"/>
      <c r="OOM48" s="247"/>
      <c r="OON48" s="247"/>
      <c r="OOO48" s="247"/>
      <c r="OOP48" s="247"/>
      <c r="OOQ48" s="247"/>
      <c r="OOR48" s="247"/>
      <c r="OOS48" s="247"/>
      <c r="OOT48" s="247"/>
      <c r="OOU48" s="247"/>
      <c r="OOV48" s="247"/>
      <c r="OOW48" s="247"/>
      <c r="OOX48" s="247"/>
      <c r="OOY48" s="247"/>
      <c r="OOZ48" s="247"/>
      <c r="OPA48" s="247"/>
      <c r="OPB48" s="247"/>
      <c r="OPC48" s="247"/>
      <c r="OPD48" s="247"/>
      <c r="OPE48" s="247"/>
      <c r="OPF48" s="247"/>
      <c r="OPG48" s="247"/>
      <c r="OPH48" s="247"/>
      <c r="OPI48" s="247"/>
      <c r="OPJ48" s="247"/>
      <c r="OPK48" s="247"/>
      <c r="OPL48" s="247"/>
      <c r="OPM48" s="247"/>
      <c r="OPN48" s="247"/>
      <c r="OPO48" s="247"/>
      <c r="OPP48" s="247"/>
      <c r="OPQ48" s="247"/>
      <c r="OPR48" s="247"/>
      <c r="OPS48" s="247"/>
      <c r="OPT48" s="247"/>
      <c r="OPU48" s="247"/>
      <c r="OPV48" s="247"/>
      <c r="OPW48" s="247"/>
      <c r="OPX48" s="247"/>
      <c r="OPY48" s="247"/>
      <c r="OPZ48" s="247"/>
      <c r="OQA48" s="247"/>
      <c r="OQB48" s="247"/>
      <c r="OQC48" s="247"/>
      <c r="OQD48" s="247"/>
      <c r="OQE48" s="247"/>
      <c r="OQF48" s="247"/>
      <c r="OQG48" s="247"/>
      <c r="OQH48" s="247"/>
      <c r="OQI48" s="247"/>
      <c r="OQJ48" s="247"/>
      <c r="OQK48" s="247"/>
      <c r="OQL48" s="247"/>
      <c r="OQM48" s="247"/>
      <c r="OQN48" s="247"/>
      <c r="OQO48" s="247"/>
      <c r="OQP48" s="247"/>
      <c r="OQQ48" s="247"/>
      <c r="OQR48" s="247"/>
      <c r="OQS48" s="247"/>
      <c r="OQT48" s="247"/>
      <c r="OQU48" s="247"/>
      <c r="OQV48" s="247"/>
      <c r="OQW48" s="247"/>
      <c r="OQX48" s="247"/>
      <c r="OQY48" s="247"/>
      <c r="OQZ48" s="247"/>
      <c r="ORA48" s="247"/>
      <c r="ORB48" s="247"/>
      <c r="ORC48" s="247"/>
      <c r="ORD48" s="247"/>
      <c r="ORE48" s="247"/>
      <c r="ORF48" s="247"/>
      <c r="ORG48" s="247"/>
      <c r="ORH48" s="247"/>
      <c r="ORI48" s="247"/>
      <c r="ORJ48" s="247"/>
      <c r="ORK48" s="247"/>
      <c r="ORL48" s="247"/>
      <c r="ORM48" s="247"/>
      <c r="ORN48" s="247"/>
      <c r="ORO48" s="247"/>
      <c r="ORP48" s="247"/>
      <c r="ORQ48" s="247"/>
      <c r="ORR48" s="247"/>
      <c r="ORS48" s="247"/>
      <c r="ORT48" s="247"/>
      <c r="ORU48" s="247"/>
      <c r="ORV48" s="247"/>
      <c r="ORW48" s="247"/>
      <c r="ORX48" s="247"/>
      <c r="ORY48" s="247"/>
      <c r="ORZ48" s="247"/>
      <c r="OSA48" s="247"/>
      <c r="OSB48" s="247"/>
      <c r="OSC48" s="247"/>
      <c r="OSD48" s="247"/>
      <c r="OSE48" s="247"/>
      <c r="OSF48" s="247"/>
      <c r="OSG48" s="247"/>
      <c r="OSH48" s="247"/>
      <c r="OSI48" s="247"/>
      <c r="OSJ48" s="247"/>
      <c r="OSK48" s="247"/>
      <c r="OSL48" s="247"/>
      <c r="OSM48" s="247"/>
      <c r="OSN48" s="247"/>
      <c r="OSO48" s="247"/>
      <c r="OSP48" s="247"/>
      <c r="OSQ48" s="247"/>
      <c r="OSR48" s="247"/>
      <c r="OSS48" s="247"/>
      <c r="OST48" s="247"/>
      <c r="OSU48" s="247"/>
      <c r="OSV48" s="247"/>
      <c r="OSW48" s="247"/>
      <c r="OSX48" s="247"/>
      <c r="OSY48" s="247"/>
      <c r="OSZ48" s="247"/>
      <c r="OTA48" s="247"/>
      <c r="OTB48" s="247"/>
      <c r="OTC48" s="247"/>
      <c r="OTD48" s="247"/>
      <c r="OTE48" s="247"/>
      <c r="OTF48" s="247"/>
      <c r="OTG48" s="247"/>
      <c r="OTH48" s="247"/>
      <c r="OTI48" s="247"/>
      <c r="OTJ48" s="247"/>
      <c r="OTK48" s="247"/>
      <c r="OTL48" s="247"/>
      <c r="OTM48" s="247"/>
      <c r="OTN48" s="247"/>
      <c r="OTO48" s="247"/>
      <c r="OTP48" s="247"/>
      <c r="OTQ48" s="247"/>
      <c r="OTR48" s="247"/>
      <c r="OTS48" s="247"/>
      <c r="OTT48" s="247"/>
      <c r="OTU48" s="247"/>
      <c r="OTV48" s="247"/>
      <c r="OTW48" s="247"/>
      <c r="OTX48" s="247"/>
      <c r="OTY48" s="247"/>
      <c r="OTZ48" s="247"/>
      <c r="OUA48" s="247"/>
      <c r="OUB48" s="247"/>
      <c r="OUC48" s="247"/>
      <c r="OUD48" s="247"/>
      <c r="OUE48" s="247"/>
      <c r="OUF48" s="247"/>
      <c r="OUG48" s="247"/>
      <c r="OUH48" s="247"/>
      <c r="OUI48" s="247"/>
      <c r="OUJ48" s="247"/>
      <c r="OUK48" s="247"/>
      <c r="OUL48" s="247"/>
      <c r="OUM48" s="247"/>
      <c r="OUN48" s="247"/>
      <c r="OUO48" s="247"/>
      <c r="OUP48" s="247"/>
      <c r="OUQ48" s="247"/>
      <c r="OUR48" s="247"/>
      <c r="OUS48" s="247"/>
      <c r="OUT48" s="247"/>
      <c r="OUU48" s="247"/>
      <c r="OUV48" s="247"/>
      <c r="OUW48" s="247"/>
      <c r="OUX48" s="247"/>
      <c r="OUY48" s="247"/>
      <c r="OUZ48" s="247"/>
      <c r="OVA48" s="247"/>
      <c r="OVB48" s="247"/>
      <c r="OVC48" s="247"/>
      <c r="OVD48" s="247"/>
      <c r="OVE48" s="247"/>
      <c r="OVF48" s="247"/>
      <c r="OVG48" s="247"/>
      <c r="OVH48" s="247"/>
      <c r="OVI48" s="247"/>
      <c r="OVJ48" s="247"/>
      <c r="OVK48" s="247"/>
      <c r="OVL48" s="247"/>
      <c r="OVM48" s="247"/>
      <c r="OVN48" s="247"/>
      <c r="OVO48" s="247"/>
      <c r="OVP48" s="247"/>
      <c r="OVQ48" s="247"/>
      <c r="OVR48" s="247"/>
      <c r="OVS48" s="247"/>
      <c r="OVT48" s="247"/>
      <c r="OVU48" s="247"/>
      <c r="OVV48" s="247"/>
      <c r="OVW48" s="247"/>
      <c r="OVX48" s="247"/>
      <c r="OVY48" s="247"/>
      <c r="OVZ48" s="247"/>
      <c r="OWA48" s="247"/>
      <c r="OWB48" s="247"/>
      <c r="OWC48" s="247"/>
      <c r="OWD48" s="247"/>
      <c r="OWE48" s="247"/>
      <c r="OWF48" s="247"/>
      <c r="OWG48" s="247"/>
      <c r="OWH48" s="247"/>
      <c r="OWI48" s="247"/>
      <c r="OWJ48" s="247"/>
      <c r="OWK48" s="247"/>
      <c r="OWL48" s="247"/>
      <c r="OWM48" s="247"/>
      <c r="OWN48" s="247"/>
      <c r="OWO48" s="247"/>
      <c r="OWP48" s="247"/>
      <c r="OWQ48" s="247"/>
      <c r="OWR48" s="247"/>
      <c r="OWS48" s="247"/>
      <c r="OWT48" s="247"/>
      <c r="OWU48" s="247"/>
      <c r="OWV48" s="247"/>
      <c r="OWW48" s="247"/>
      <c r="OWX48" s="247"/>
      <c r="OWY48" s="247"/>
      <c r="OWZ48" s="247"/>
      <c r="OXA48" s="247"/>
      <c r="OXB48" s="247"/>
      <c r="OXC48" s="247"/>
      <c r="OXD48" s="247"/>
      <c r="OXE48" s="247"/>
      <c r="OXF48" s="247"/>
      <c r="OXG48" s="247"/>
      <c r="OXH48" s="247"/>
      <c r="OXI48" s="247"/>
      <c r="OXJ48" s="247"/>
      <c r="OXK48" s="247"/>
      <c r="OXL48" s="247"/>
      <c r="OXM48" s="247"/>
      <c r="OXN48" s="247"/>
      <c r="OXO48" s="247"/>
      <c r="OXP48" s="247"/>
      <c r="OXQ48" s="247"/>
      <c r="OXR48" s="247"/>
      <c r="OXS48" s="247"/>
      <c r="OXT48" s="247"/>
      <c r="OXU48" s="247"/>
      <c r="OXV48" s="247"/>
      <c r="OXW48" s="247"/>
      <c r="OXX48" s="247"/>
      <c r="OXY48" s="247"/>
      <c r="OXZ48" s="247"/>
      <c r="OYA48" s="247"/>
      <c r="OYB48" s="247"/>
      <c r="OYC48" s="247"/>
      <c r="OYD48" s="247"/>
      <c r="OYE48" s="247"/>
      <c r="OYF48" s="247"/>
      <c r="OYG48" s="247"/>
      <c r="OYH48" s="247"/>
      <c r="OYI48" s="247"/>
      <c r="OYJ48" s="247"/>
      <c r="OYK48" s="247"/>
      <c r="OYL48" s="247"/>
      <c r="OYM48" s="247"/>
      <c r="OYN48" s="247"/>
      <c r="OYO48" s="247"/>
      <c r="OYP48" s="247"/>
      <c r="OYQ48" s="247"/>
      <c r="OYR48" s="247"/>
      <c r="OYS48" s="247"/>
      <c r="OYT48" s="247"/>
      <c r="OYU48" s="247"/>
      <c r="OYV48" s="247"/>
      <c r="OYW48" s="247"/>
      <c r="OYX48" s="247"/>
      <c r="OYY48" s="247"/>
      <c r="OYZ48" s="247"/>
      <c r="OZA48" s="247"/>
      <c r="OZB48" s="247"/>
      <c r="OZC48" s="247"/>
      <c r="OZD48" s="247"/>
      <c r="OZE48" s="247"/>
      <c r="OZF48" s="247"/>
      <c r="OZG48" s="247"/>
      <c r="OZH48" s="247"/>
      <c r="OZI48" s="247"/>
      <c r="OZJ48" s="247"/>
      <c r="OZK48" s="247"/>
      <c r="OZL48" s="247"/>
      <c r="OZM48" s="247"/>
      <c r="OZN48" s="247"/>
      <c r="OZO48" s="247"/>
      <c r="OZP48" s="247"/>
      <c r="OZQ48" s="247"/>
      <c r="OZR48" s="247"/>
      <c r="OZS48" s="247"/>
      <c r="OZT48" s="247"/>
      <c r="OZU48" s="247"/>
      <c r="OZV48" s="247"/>
      <c r="OZW48" s="247"/>
      <c r="OZX48" s="247"/>
      <c r="OZY48" s="247"/>
      <c r="OZZ48" s="247"/>
      <c r="PAA48" s="247"/>
      <c r="PAB48" s="247"/>
      <c r="PAC48" s="247"/>
      <c r="PAD48" s="247"/>
      <c r="PAE48" s="247"/>
      <c r="PAF48" s="247"/>
      <c r="PAG48" s="247"/>
      <c r="PAH48" s="247"/>
      <c r="PAI48" s="247"/>
      <c r="PAJ48" s="247"/>
      <c r="PAK48" s="247"/>
      <c r="PAL48" s="247"/>
      <c r="PAM48" s="247"/>
      <c r="PAN48" s="247"/>
      <c r="PAO48" s="247"/>
      <c r="PAP48" s="247"/>
      <c r="PAQ48" s="247"/>
      <c r="PAR48" s="247"/>
      <c r="PAS48" s="247"/>
      <c r="PAT48" s="247"/>
      <c r="PAU48" s="247"/>
      <c r="PAV48" s="247"/>
      <c r="PAW48" s="247"/>
      <c r="PAX48" s="247"/>
      <c r="PAY48" s="247"/>
      <c r="PAZ48" s="247"/>
      <c r="PBA48" s="247"/>
      <c r="PBB48" s="247"/>
      <c r="PBC48" s="247"/>
      <c r="PBD48" s="247"/>
      <c r="PBE48" s="247"/>
      <c r="PBF48" s="247"/>
      <c r="PBG48" s="247"/>
      <c r="PBH48" s="247"/>
      <c r="PBI48" s="247"/>
      <c r="PBJ48" s="247"/>
      <c r="PBK48" s="247"/>
      <c r="PBL48" s="247"/>
      <c r="PBM48" s="247"/>
      <c r="PBN48" s="247"/>
      <c r="PBO48" s="247"/>
      <c r="PBP48" s="247"/>
      <c r="PBQ48" s="247"/>
      <c r="PBR48" s="247"/>
      <c r="PBS48" s="247"/>
      <c r="PBT48" s="247"/>
      <c r="PBU48" s="247"/>
      <c r="PBV48" s="247"/>
      <c r="PBW48" s="247"/>
      <c r="PBX48" s="247"/>
      <c r="PBY48" s="247"/>
      <c r="PBZ48" s="247"/>
      <c r="PCA48" s="247"/>
      <c r="PCB48" s="247"/>
      <c r="PCC48" s="247"/>
      <c r="PCD48" s="247"/>
      <c r="PCE48" s="247"/>
      <c r="PCF48" s="247"/>
      <c r="PCG48" s="247"/>
      <c r="PCH48" s="247"/>
      <c r="PCI48" s="247"/>
      <c r="PCJ48" s="247"/>
      <c r="PCK48" s="247"/>
      <c r="PCL48" s="247"/>
      <c r="PCM48" s="247"/>
      <c r="PCN48" s="247"/>
      <c r="PCO48" s="247"/>
      <c r="PCP48" s="247"/>
      <c r="PCQ48" s="247"/>
      <c r="PCR48" s="247"/>
      <c r="PCS48" s="247"/>
      <c r="PCT48" s="247"/>
      <c r="PCU48" s="247"/>
      <c r="PCV48" s="247"/>
      <c r="PCW48" s="247"/>
      <c r="PCX48" s="247"/>
      <c r="PCY48" s="247"/>
      <c r="PCZ48" s="247"/>
      <c r="PDA48" s="247"/>
      <c r="PDB48" s="247"/>
      <c r="PDC48" s="247"/>
      <c r="PDD48" s="247"/>
      <c r="PDE48" s="247"/>
      <c r="PDF48" s="247"/>
      <c r="PDG48" s="247"/>
      <c r="PDH48" s="247"/>
      <c r="PDI48" s="247"/>
      <c r="PDJ48" s="247"/>
      <c r="PDK48" s="247"/>
      <c r="PDL48" s="247"/>
      <c r="PDM48" s="247"/>
      <c r="PDN48" s="247"/>
      <c r="PDO48" s="247"/>
      <c r="PDP48" s="247"/>
      <c r="PDQ48" s="247"/>
      <c r="PDR48" s="247"/>
      <c r="PDS48" s="247"/>
      <c r="PDT48" s="247"/>
      <c r="PDU48" s="247"/>
      <c r="PDV48" s="247"/>
      <c r="PDW48" s="247"/>
      <c r="PDX48" s="247"/>
      <c r="PDY48" s="247"/>
      <c r="PDZ48" s="247"/>
      <c r="PEA48" s="247"/>
      <c r="PEB48" s="247"/>
      <c r="PEC48" s="247"/>
      <c r="PED48" s="247"/>
      <c r="PEE48" s="247"/>
      <c r="PEF48" s="247"/>
      <c r="PEG48" s="247"/>
      <c r="PEH48" s="247"/>
      <c r="PEI48" s="247"/>
      <c r="PEJ48" s="247"/>
      <c r="PEK48" s="247"/>
      <c r="PEL48" s="247"/>
      <c r="PEM48" s="247"/>
      <c r="PEN48" s="247"/>
      <c r="PEO48" s="247"/>
      <c r="PEP48" s="247"/>
      <c r="PEQ48" s="247"/>
      <c r="PER48" s="247"/>
      <c r="PES48" s="247"/>
      <c r="PET48" s="247"/>
      <c r="PEU48" s="247"/>
      <c r="PEV48" s="247"/>
      <c r="PEW48" s="247"/>
      <c r="PEX48" s="247"/>
      <c r="PEY48" s="247"/>
      <c r="PEZ48" s="247"/>
      <c r="PFA48" s="247"/>
      <c r="PFB48" s="247"/>
      <c r="PFC48" s="247"/>
      <c r="PFD48" s="247"/>
      <c r="PFE48" s="247"/>
      <c r="PFF48" s="247"/>
      <c r="PFG48" s="247"/>
      <c r="PFH48" s="247"/>
      <c r="PFI48" s="247"/>
      <c r="PFJ48" s="247"/>
      <c r="PFK48" s="247"/>
      <c r="PFL48" s="247"/>
      <c r="PFM48" s="247"/>
      <c r="PFN48" s="247"/>
      <c r="PFO48" s="247"/>
      <c r="PFP48" s="247"/>
      <c r="PFQ48" s="247"/>
      <c r="PFR48" s="247"/>
      <c r="PFS48" s="247"/>
      <c r="PFT48" s="247"/>
      <c r="PFU48" s="247"/>
      <c r="PFV48" s="247"/>
      <c r="PFW48" s="247"/>
      <c r="PFX48" s="247"/>
      <c r="PFY48" s="247"/>
      <c r="PFZ48" s="247"/>
      <c r="PGA48" s="247"/>
      <c r="PGB48" s="247"/>
      <c r="PGC48" s="247"/>
      <c r="PGD48" s="247"/>
      <c r="PGE48" s="247"/>
      <c r="PGF48" s="247"/>
      <c r="PGG48" s="247"/>
      <c r="PGH48" s="247"/>
      <c r="PGI48" s="247"/>
      <c r="PGJ48" s="247"/>
      <c r="PGK48" s="247"/>
      <c r="PGL48" s="247"/>
      <c r="PGM48" s="247"/>
      <c r="PGN48" s="247"/>
      <c r="PGO48" s="247"/>
      <c r="PGP48" s="247"/>
      <c r="PGQ48" s="247"/>
      <c r="PGR48" s="247"/>
      <c r="PGS48" s="247"/>
      <c r="PGT48" s="247"/>
      <c r="PGU48" s="247"/>
      <c r="PGV48" s="247"/>
      <c r="PGW48" s="247"/>
      <c r="PGX48" s="247"/>
      <c r="PGY48" s="247"/>
      <c r="PGZ48" s="247"/>
      <c r="PHA48" s="247"/>
      <c r="PHB48" s="247"/>
      <c r="PHC48" s="247"/>
      <c r="PHD48" s="247"/>
      <c r="PHE48" s="247"/>
      <c r="PHF48" s="247"/>
      <c r="PHG48" s="247"/>
      <c r="PHH48" s="247"/>
      <c r="PHI48" s="247"/>
      <c r="PHJ48" s="247"/>
      <c r="PHK48" s="247"/>
      <c r="PHL48" s="247"/>
      <c r="PHM48" s="247"/>
      <c r="PHN48" s="247"/>
      <c r="PHO48" s="247"/>
      <c r="PHP48" s="247"/>
      <c r="PHQ48" s="247"/>
      <c r="PHR48" s="247"/>
      <c r="PHS48" s="247"/>
      <c r="PHT48" s="247"/>
      <c r="PHU48" s="247"/>
      <c r="PHV48" s="247"/>
      <c r="PHW48" s="247"/>
      <c r="PHX48" s="247"/>
      <c r="PHY48" s="247"/>
      <c r="PHZ48" s="247"/>
      <c r="PIA48" s="247"/>
      <c r="PIB48" s="247"/>
      <c r="PIC48" s="247"/>
      <c r="PID48" s="247"/>
      <c r="PIE48" s="247"/>
      <c r="PIF48" s="247"/>
      <c r="PIG48" s="247"/>
      <c r="PIH48" s="247"/>
      <c r="PII48" s="247"/>
      <c r="PIJ48" s="247"/>
      <c r="PIK48" s="247"/>
      <c r="PIL48" s="247"/>
      <c r="PIM48" s="247"/>
      <c r="PIN48" s="247"/>
      <c r="PIO48" s="247"/>
      <c r="PIP48" s="247"/>
      <c r="PIQ48" s="247"/>
      <c r="PIR48" s="247"/>
      <c r="PIS48" s="247"/>
      <c r="PIT48" s="247"/>
      <c r="PIU48" s="247"/>
      <c r="PIV48" s="247"/>
      <c r="PIW48" s="247"/>
      <c r="PIX48" s="247"/>
      <c r="PIY48" s="247"/>
      <c r="PIZ48" s="247"/>
      <c r="PJA48" s="247"/>
      <c r="PJB48" s="247"/>
      <c r="PJC48" s="247"/>
      <c r="PJD48" s="247"/>
      <c r="PJE48" s="247"/>
      <c r="PJF48" s="247"/>
      <c r="PJG48" s="247"/>
      <c r="PJH48" s="247"/>
      <c r="PJI48" s="247"/>
      <c r="PJJ48" s="247"/>
      <c r="PJK48" s="247"/>
      <c r="PJL48" s="247"/>
      <c r="PJM48" s="247"/>
      <c r="PJN48" s="247"/>
      <c r="PJO48" s="247"/>
      <c r="PJP48" s="247"/>
      <c r="PJQ48" s="247"/>
      <c r="PJR48" s="247"/>
      <c r="PJS48" s="247"/>
      <c r="PJT48" s="247"/>
      <c r="PJU48" s="247"/>
      <c r="PJV48" s="247"/>
      <c r="PJW48" s="247"/>
      <c r="PJX48" s="247"/>
      <c r="PJY48" s="247"/>
      <c r="PJZ48" s="247"/>
      <c r="PKA48" s="247"/>
      <c r="PKB48" s="247"/>
      <c r="PKC48" s="247"/>
      <c r="PKD48" s="247"/>
      <c r="PKE48" s="247"/>
      <c r="PKF48" s="247"/>
      <c r="PKG48" s="247"/>
      <c r="PKH48" s="247"/>
      <c r="PKI48" s="247"/>
      <c r="PKJ48" s="247"/>
      <c r="PKK48" s="247"/>
      <c r="PKL48" s="247"/>
      <c r="PKM48" s="247"/>
      <c r="PKN48" s="247"/>
      <c r="PKO48" s="247"/>
      <c r="PKP48" s="247"/>
      <c r="PKQ48" s="247"/>
      <c r="PKR48" s="247"/>
      <c r="PKS48" s="247"/>
      <c r="PKT48" s="247"/>
      <c r="PKU48" s="247"/>
      <c r="PKV48" s="247"/>
      <c r="PKW48" s="247"/>
      <c r="PKX48" s="247"/>
      <c r="PKY48" s="247"/>
      <c r="PKZ48" s="247"/>
      <c r="PLA48" s="247"/>
      <c r="PLB48" s="247"/>
      <c r="PLC48" s="247"/>
      <c r="PLD48" s="247"/>
      <c r="PLE48" s="247"/>
      <c r="PLF48" s="247"/>
      <c r="PLG48" s="247"/>
      <c r="PLH48" s="247"/>
      <c r="PLI48" s="247"/>
      <c r="PLJ48" s="247"/>
      <c r="PLK48" s="247"/>
      <c r="PLL48" s="247"/>
      <c r="PLM48" s="247"/>
      <c r="PLN48" s="247"/>
      <c r="PLO48" s="247"/>
      <c r="PLP48" s="247"/>
      <c r="PLQ48" s="247"/>
      <c r="PLR48" s="247"/>
      <c r="PLS48" s="247"/>
      <c r="PLT48" s="247"/>
      <c r="PLU48" s="247"/>
      <c r="PLV48" s="247"/>
      <c r="PLW48" s="247"/>
      <c r="PLX48" s="247"/>
      <c r="PLY48" s="247"/>
      <c r="PLZ48" s="247"/>
      <c r="PMA48" s="247"/>
      <c r="PMB48" s="247"/>
      <c r="PMC48" s="247"/>
      <c r="PMD48" s="247"/>
      <c r="PME48" s="247"/>
      <c r="PMF48" s="247"/>
      <c r="PMG48" s="247"/>
      <c r="PMH48" s="247"/>
      <c r="PMI48" s="247"/>
      <c r="PMJ48" s="247"/>
      <c r="PMK48" s="247"/>
      <c r="PML48" s="247"/>
      <c r="PMM48" s="247"/>
      <c r="PMN48" s="247"/>
      <c r="PMO48" s="247"/>
      <c r="PMP48" s="247"/>
      <c r="PMQ48" s="247"/>
      <c r="PMR48" s="247"/>
      <c r="PMS48" s="247"/>
      <c r="PMT48" s="247"/>
      <c r="PMU48" s="247"/>
      <c r="PMV48" s="247"/>
      <c r="PMW48" s="247"/>
      <c r="PMX48" s="247"/>
      <c r="PMY48" s="247"/>
      <c r="PMZ48" s="247"/>
      <c r="PNA48" s="247"/>
      <c r="PNB48" s="247"/>
      <c r="PNC48" s="247"/>
      <c r="PND48" s="247"/>
      <c r="PNE48" s="247"/>
      <c r="PNF48" s="247"/>
      <c r="PNG48" s="247"/>
      <c r="PNH48" s="247"/>
      <c r="PNI48" s="247"/>
      <c r="PNJ48" s="247"/>
      <c r="PNK48" s="247"/>
      <c r="PNL48" s="247"/>
      <c r="PNM48" s="247"/>
      <c r="PNN48" s="247"/>
      <c r="PNO48" s="247"/>
      <c r="PNP48" s="247"/>
      <c r="PNQ48" s="247"/>
      <c r="PNR48" s="247"/>
      <c r="PNS48" s="247"/>
      <c r="PNT48" s="247"/>
      <c r="PNU48" s="247"/>
      <c r="PNV48" s="247"/>
      <c r="PNW48" s="247"/>
      <c r="PNX48" s="247"/>
      <c r="PNY48" s="247"/>
      <c r="PNZ48" s="247"/>
      <c r="POA48" s="247"/>
      <c r="POB48" s="247"/>
      <c r="POC48" s="247"/>
      <c r="POD48" s="247"/>
      <c r="POE48" s="247"/>
      <c r="POF48" s="247"/>
      <c r="POG48" s="247"/>
      <c r="POH48" s="247"/>
      <c r="POI48" s="247"/>
      <c r="POJ48" s="247"/>
      <c r="POK48" s="247"/>
      <c r="POL48" s="247"/>
      <c r="POM48" s="247"/>
      <c r="PON48" s="247"/>
      <c r="POO48" s="247"/>
      <c r="POP48" s="247"/>
      <c r="POQ48" s="247"/>
      <c r="POR48" s="247"/>
      <c r="POS48" s="247"/>
      <c r="POT48" s="247"/>
      <c r="POU48" s="247"/>
      <c r="POV48" s="247"/>
      <c r="POW48" s="247"/>
      <c r="POX48" s="247"/>
      <c r="POY48" s="247"/>
      <c r="POZ48" s="247"/>
      <c r="PPA48" s="247"/>
      <c r="PPB48" s="247"/>
      <c r="PPC48" s="247"/>
      <c r="PPD48" s="247"/>
      <c r="PPE48" s="247"/>
      <c r="PPF48" s="247"/>
      <c r="PPG48" s="247"/>
      <c r="PPH48" s="247"/>
      <c r="PPI48" s="247"/>
      <c r="PPJ48" s="247"/>
      <c r="PPK48" s="247"/>
      <c r="PPL48" s="247"/>
      <c r="PPM48" s="247"/>
      <c r="PPN48" s="247"/>
      <c r="PPO48" s="247"/>
      <c r="PPP48" s="247"/>
      <c r="PPQ48" s="247"/>
      <c r="PPR48" s="247"/>
      <c r="PPS48" s="247"/>
      <c r="PPT48" s="247"/>
      <c r="PPU48" s="247"/>
      <c r="PPV48" s="247"/>
      <c r="PPW48" s="247"/>
      <c r="PPX48" s="247"/>
      <c r="PPY48" s="247"/>
      <c r="PPZ48" s="247"/>
      <c r="PQA48" s="247"/>
      <c r="PQB48" s="247"/>
      <c r="PQC48" s="247"/>
      <c r="PQD48" s="247"/>
      <c r="PQE48" s="247"/>
      <c r="PQF48" s="247"/>
      <c r="PQG48" s="247"/>
      <c r="PQH48" s="247"/>
      <c r="PQI48" s="247"/>
      <c r="PQJ48" s="247"/>
      <c r="PQK48" s="247"/>
      <c r="PQL48" s="247"/>
      <c r="PQM48" s="247"/>
      <c r="PQN48" s="247"/>
      <c r="PQO48" s="247"/>
      <c r="PQP48" s="247"/>
      <c r="PQQ48" s="247"/>
      <c r="PQR48" s="247"/>
      <c r="PQS48" s="247"/>
      <c r="PQT48" s="247"/>
      <c r="PQU48" s="247"/>
      <c r="PQV48" s="247"/>
      <c r="PQW48" s="247"/>
      <c r="PQX48" s="247"/>
      <c r="PQY48" s="247"/>
      <c r="PQZ48" s="247"/>
      <c r="PRA48" s="247"/>
      <c r="PRB48" s="247"/>
      <c r="PRC48" s="247"/>
      <c r="PRD48" s="247"/>
      <c r="PRE48" s="247"/>
      <c r="PRF48" s="247"/>
      <c r="PRG48" s="247"/>
      <c r="PRH48" s="247"/>
      <c r="PRI48" s="247"/>
      <c r="PRJ48" s="247"/>
      <c r="PRK48" s="247"/>
      <c r="PRL48" s="247"/>
      <c r="PRM48" s="247"/>
      <c r="PRN48" s="247"/>
      <c r="PRO48" s="247"/>
      <c r="PRP48" s="247"/>
      <c r="PRQ48" s="247"/>
      <c r="PRR48" s="247"/>
      <c r="PRS48" s="247"/>
      <c r="PRT48" s="247"/>
      <c r="PRU48" s="247"/>
      <c r="PRV48" s="247"/>
      <c r="PRW48" s="247"/>
      <c r="PRX48" s="247"/>
      <c r="PRY48" s="247"/>
      <c r="PRZ48" s="247"/>
      <c r="PSA48" s="247"/>
      <c r="PSB48" s="247"/>
      <c r="PSC48" s="247"/>
      <c r="PSD48" s="247"/>
      <c r="PSE48" s="247"/>
      <c r="PSF48" s="247"/>
      <c r="PSG48" s="247"/>
      <c r="PSH48" s="247"/>
      <c r="PSI48" s="247"/>
      <c r="PSJ48" s="247"/>
      <c r="PSK48" s="247"/>
      <c r="PSL48" s="247"/>
      <c r="PSM48" s="247"/>
      <c r="PSN48" s="247"/>
      <c r="PSO48" s="247"/>
      <c r="PSP48" s="247"/>
      <c r="PSQ48" s="247"/>
      <c r="PSR48" s="247"/>
      <c r="PSS48" s="247"/>
      <c r="PST48" s="247"/>
      <c r="PSU48" s="247"/>
      <c r="PSV48" s="247"/>
      <c r="PSW48" s="247"/>
      <c r="PSX48" s="247"/>
      <c r="PSY48" s="247"/>
      <c r="PSZ48" s="247"/>
      <c r="PTA48" s="247"/>
      <c r="PTB48" s="247"/>
      <c r="PTC48" s="247"/>
      <c r="PTD48" s="247"/>
      <c r="PTE48" s="247"/>
      <c r="PTF48" s="247"/>
      <c r="PTG48" s="247"/>
      <c r="PTH48" s="247"/>
      <c r="PTI48" s="247"/>
      <c r="PTJ48" s="247"/>
      <c r="PTK48" s="247"/>
      <c r="PTL48" s="247"/>
      <c r="PTM48" s="247"/>
      <c r="PTN48" s="247"/>
      <c r="PTO48" s="247"/>
      <c r="PTP48" s="247"/>
      <c r="PTQ48" s="247"/>
      <c r="PTR48" s="247"/>
      <c r="PTS48" s="247"/>
      <c r="PTT48" s="247"/>
      <c r="PTU48" s="247"/>
      <c r="PTV48" s="247"/>
      <c r="PTW48" s="247"/>
      <c r="PTX48" s="247"/>
      <c r="PTY48" s="247"/>
      <c r="PTZ48" s="247"/>
      <c r="PUA48" s="247"/>
      <c r="PUB48" s="247"/>
      <c r="PUC48" s="247"/>
      <c r="PUD48" s="247"/>
      <c r="PUE48" s="247"/>
      <c r="PUF48" s="247"/>
      <c r="PUG48" s="247"/>
      <c r="PUH48" s="247"/>
      <c r="PUI48" s="247"/>
      <c r="PUJ48" s="247"/>
      <c r="PUK48" s="247"/>
      <c r="PUL48" s="247"/>
      <c r="PUM48" s="247"/>
      <c r="PUN48" s="247"/>
      <c r="PUO48" s="247"/>
      <c r="PUP48" s="247"/>
      <c r="PUQ48" s="247"/>
      <c r="PUR48" s="247"/>
      <c r="PUS48" s="247"/>
      <c r="PUT48" s="247"/>
      <c r="PUU48" s="247"/>
      <c r="PUV48" s="247"/>
      <c r="PUW48" s="247"/>
      <c r="PUX48" s="247"/>
      <c r="PUY48" s="247"/>
      <c r="PUZ48" s="247"/>
      <c r="PVA48" s="247"/>
      <c r="PVB48" s="247"/>
      <c r="PVC48" s="247"/>
      <c r="PVD48" s="247"/>
      <c r="PVE48" s="247"/>
      <c r="PVF48" s="247"/>
      <c r="PVG48" s="247"/>
      <c r="PVH48" s="247"/>
      <c r="PVI48" s="247"/>
      <c r="PVJ48" s="247"/>
      <c r="PVK48" s="247"/>
      <c r="PVL48" s="247"/>
      <c r="PVM48" s="247"/>
      <c r="PVN48" s="247"/>
      <c r="PVO48" s="247"/>
      <c r="PVP48" s="247"/>
      <c r="PVQ48" s="247"/>
      <c r="PVR48" s="247"/>
      <c r="PVS48" s="247"/>
      <c r="PVT48" s="247"/>
      <c r="PVU48" s="247"/>
      <c r="PVV48" s="247"/>
      <c r="PVW48" s="247"/>
      <c r="PVX48" s="247"/>
      <c r="PVY48" s="247"/>
      <c r="PVZ48" s="247"/>
      <c r="PWA48" s="247"/>
      <c r="PWB48" s="247"/>
      <c r="PWC48" s="247"/>
      <c r="PWD48" s="247"/>
      <c r="PWE48" s="247"/>
      <c r="PWF48" s="247"/>
      <c r="PWG48" s="247"/>
      <c r="PWH48" s="247"/>
      <c r="PWI48" s="247"/>
      <c r="PWJ48" s="247"/>
      <c r="PWK48" s="247"/>
      <c r="PWL48" s="247"/>
      <c r="PWM48" s="247"/>
      <c r="PWN48" s="247"/>
      <c r="PWO48" s="247"/>
      <c r="PWP48" s="247"/>
      <c r="PWQ48" s="247"/>
      <c r="PWR48" s="247"/>
      <c r="PWS48" s="247"/>
      <c r="PWT48" s="247"/>
      <c r="PWU48" s="247"/>
      <c r="PWV48" s="247"/>
      <c r="PWW48" s="247"/>
      <c r="PWX48" s="247"/>
      <c r="PWY48" s="247"/>
      <c r="PWZ48" s="247"/>
      <c r="PXA48" s="247"/>
      <c r="PXB48" s="247"/>
      <c r="PXC48" s="247"/>
      <c r="PXD48" s="247"/>
      <c r="PXE48" s="247"/>
      <c r="PXF48" s="247"/>
      <c r="PXG48" s="247"/>
      <c r="PXH48" s="247"/>
      <c r="PXI48" s="247"/>
      <c r="PXJ48" s="247"/>
      <c r="PXK48" s="247"/>
      <c r="PXL48" s="247"/>
      <c r="PXM48" s="247"/>
      <c r="PXN48" s="247"/>
      <c r="PXO48" s="247"/>
      <c r="PXP48" s="247"/>
      <c r="PXQ48" s="247"/>
      <c r="PXR48" s="247"/>
      <c r="PXS48" s="247"/>
      <c r="PXT48" s="247"/>
      <c r="PXU48" s="247"/>
      <c r="PXV48" s="247"/>
      <c r="PXW48" s="247"/>
      <c r="PXX48" s="247"/>
      <c r="PXY48" s="247"/>
      <c r="PXZ48" s="247"/>
      <c r="PYA48" s="247"/>
      <c r="PYB48" s="247"/>
      <c r="PYC48" s="247"/>
      <c r="PYD48" s="247"/>
      <c r="PYE48" s="247"/>
      <c r="PYF48" s="247"/>
      <c r="PYG48" s="247"/>
      <c r="PYH48" s="247"/>
      <c r="PYI48" s="247"/>
      <c r="PYJ48" s="247"/>
      <c r="PYK48" s="247"/>
      <c r="PYL48" s="247"/>
      <c r="PYM48" s="247"/>
      <c r="PYN48" s="247"/>
      <c r="PYO48" s="247"/>
      <c r="PYP48" s="247"/>
      <c r="PYQ48" s="247"/>
      <c r="PYR48" s="247"/>
      <c r="PYS48" s="247"/>
      <c r="PYT48" s="247"/>
      <c r="PYU48" s="247"/>
      <c r="PYV48" s="247"/>
      <c r="PYW48" s="247"/>
      <c r="PYX48" s="247"/>
      <c r="PYY48" s="247"/>
      <c r="PYZ48" s="247"/>
      <c r="PZA48" s="247"/>
      <c r="PZB48" s="247"/>
      <c r="PZC48" s="247"/>
      <c r="PZD48" s="247"/>
      <c r="PZE48" s="247"/>
      <c r="PZF48" s="247"/>
      <c r="PZG48" s="247"/>
      <c r="PZH48" s="247"/>
      <c r="PZI48" s="247"/>
      <c r="PZJ48" s="247"/>
      <c r="PZK48" s="247"/>
      <c r="PZL48" s="247"/>
      <c r="PZM48" s="247"/>
      <c r="PZN48" s="247"/>
      <c r="PZO48" s="247"/>
      <c r="PZP48" s="247"/>
      <c r="PZQ48" s="247"/>
      <c r="PZR48" s="247"/>
      <c r="PZS48" s="247"/>
      <c r="PZT48" s="247"/>
      <c r="PZU48" s="247"/>
      <c r="PZV48" s="247"/>
      <c r="PZW48" s="247"/>
      <c r="PZX48" s="247"/>
      <c r="PZY48" s="247"/>
      <c r="PZZ48" s="247"/>
      <c r="QAA48" s="247"/>
      <c r="QAB48" s="247"/>
      <c r="QAC48" s="247"/>
      <c r="QAD48" s="247"/>
      <c r="QAE48" s="247"/>
      <c r="QAF48" s="247"/>
      <c r="QAG48" s="247"/>
      <c r="QAH48" s="247"/>
      <c r="QAI48" s="247"/>
      <c r="QAJ48" s="247"/>
      <c r="QAK48" s="247"/>
      <c r="QAL48" s="247"/>
      <c r="QAM48" s="247"/>
      <c r="QAN48" s="247"/>
      <c r="QAO48" s="247"/>
      <c r="QAP48" s="247"/>
      <c r="QAQ48" s="247"/>
      <c r="QAR48" s="247"/>
      <c r="QAS48" s="247"/>
      <c r="QAT48" s="247"/>
      <c r="QAU48" s="247"/>
      <c r="QAV48" s="247"/>
      <c r="QAW48" s="247"/>
      <c r="QAX48" s="247"/>
      <c r="QAY48" s="247"/>
      <c r="QAZ48" s="247"/>
      <c r="QBA48" s="247"/>
      <c r="QBB48" s="247"/>
      <c r="QBC48" s="247"/>
      <c r="QBD48" s="247"/>
      <c r="QBE48" s="247"/>
      <c r="QBF48" s="247"/>
      <c r="QBG48" s="247"/>
      <c r="QBH48" s="247"/>
      <c r="QBI48" s="247"/>
      <c r="QBJ48" s="247"/>
      <c r="QBK48" s="247"/>
      <c r="QBL48" s="247"/>
      <c r="QBM48" s="247"/>
      <c r="QBN48" s="247"/>
      <c r="QBO48" s="247"/>
      <c r="QBP48" s="247"/>
      <c r="QBQ48" s="247"/>
      <c r="QBR48" s="247"/>
      <c r="QBS48" s="247"/>
      <c r="QBT48" s="247"/>
      <c r="QBU48" s="247"/>
      <c r="QBV48" s="247"/>
      <c r="QBW48" s="247"/>
      <c r="QBX48" s="247"/>
      <c r="QBY48" s="247"/>
      <c r="QBZ48" s="247"/>
      <c r="QCA48" s="247"/>
      <c r="QCB48" s="247"/>
      <c r="QCC48" s="247"/>
      <c r="QCD48" s="247"/>
      <c r="QCE48" s="247"/>
      <c r="QCF48" s="247"/>
      <c r="QCG48" s="247"/>
      <c r="QCH48" s="247"/>
      <c r="QCI48" s="247"/>
      <c r="QCJ48" s="247"/>
      <c r="QCK48" s="247"/>
      <c r="QCL48" s="247"/>
      <c r="QCM48" s="247"/>
      <c r="QCN48" s="247"/>
      <c r="QCO48" s="247"/>
      <c r="QCP48" s="247"/>
      <c r="QCQ48" s="247"/>
      <c r="QCR48" s="247"/>
      <c r="QCS48" s="247"/>
      <c r="QCT48" s="247"/>
      <c r="QCU48" s="247"/>
      <c r="QCV48" s="247"/>
      <c r="QCW48" s="247"/>
      <c r="QCX48" s="247"/>
      <c r="QCY48" s="247"/>
      <c r="QCZ48" s="247"/>
      <c r="QDA48" s="247"/>
      <c r="QDB48" s="247"/>
      <c r="QDC48" s="247"/>
      <c r="QDD48" s="247"/>
      <c r="QDE48" s="247"/>
      <c r="QDF48" s="247"/>
      <c r="QDG48" s="247"/>
      <c r="QDH48" s="247"/>
      <c r="QDI48" s="247"/>
      <c r="QDJ48" s="247"/>
      <c r="QDK48" s="247"/>
      <c r="QDL48" s="247"/>
      <c r="QDM48" s="247"/>
      <c r="QDN48" s="247"/>
      <c r="QDO48" s="247"/>
      <c r="QDP48" s="247"/>
      <c r="QDQ48" s="247"/>
      <c r="QDR48" s="247"/>
      <c r="QDS48" s="247"/>
      <c r="QDT48" s="247"/>
      <c r="QDU48" s="247"/>
      <c r="QDV48" s="247"/>
      <c r="QDW48" s="247"/>
      <c r="QDX48" s="247"/>
      <c r="QDY48" s="247"/>
      <c r="QDZ48" s="247"/>
      <c r="QEA48" s="247"/>
      <c r="QEB48" s="247"/>
      <c r="QEC48" s="247"/>
      <c r="QED48" s="247"/>
      <c r="QEE48" s="247"/>
      <c r="QEF48" s="247"/>
      <c r="QEG48" s="247"/>
      <c r="QEH48" s="247"/>
      <c r="QEI48" s="247"/>
      <c r="QEJ48" s="247"/>
      <c r="QEK48" s="247"/>
      <c r="QEL48" s="247"/>
      <c r="QEM48" s="247"/>
      <c r="QEN48" s="247"/>
      <c r="QEO48" s="247"/>
      <c r="QEP48" s="247"/>
      <c r="QEQ48" s="247"/>
      <c r="QER48" s="247"/>
      <c r="QES48" s="247"/>
      <c r="QET48" s="247"/>
      <c r="QEU48" s="247"/>
      <c r="QEV48" s="247"/>
      <c r="QEW48" s="247"/>
      <c r="QEX48" s="247"/>
      <c r="QEY48" s="247"/>
      <c r="QEZ48" s="247"/>
      <c r="QFA48" s="247"/>
      <c r="QFB48" s="247"/>
      <c r="QFC48" s="247"/>
      <c r="QFD48" s="247"/>
      <c r="QFE48" s="247"/>
      <c r="QFF48" s="247"/>
      <c r="QFG48" s="247"/>
      <c r="QFH48" s="247"/>
      <c r="QFI48" s="247"/>
      <c r="QFJ48" s="247"/>
      <c r="QFK48" s="247"/>
      <c r="QFL48" s="247"/>
      <c r="QFM48" s="247"/>
      <c r="QFN48" s="247"/>
      <c r="QFO48" s="247"/>
      <c r="QFP48" s="247"/>
      <c r="QFQ48" s="247"/>
      <c r="QFR48" s="247"/>
      <c r="QFS48" s="247"/>
      <c r="QFT48" s="247"/>
      <c r="QFU48" s="247"/>
      <c r="QFV48" s="247"/>
      <c r="QFW48" s="247"/>
      <c r="QFX48" s="247"/>
      <c r="QFY48" s="247"/>
      <c r="QFZ48" s="247"/>
      <c r="QGA48" s="247"/>
      <c r="QGB48" s="247"/>
      <c r="QGC48" s="247"/>
      <c r="QGD48" s="247"/>
      <c r="QGE48" s="247"/>
      <c r="QGF48" s="247"/>
      <c r="QGG48" s="247"/>
      <c r="QGH48" s="247"/>
      <c r="QGI48" s="247"/>
      <c r="QGJ48" s="247"/>
      <c r="QGK48" s="247"/>
      <c r="QGL48" s="247"/>
      <c r="QGM48" s="247"/>
      <c r="QGN48" s="247"/>
      <c r="QGO48" s="247"/>
      <c r="QGP48" s="247"/>
      <c r="QGQ48" s="247"/>
      <c r="QGR48" s="247"/>
      <c r="QGS48" s="247"/>
      <c r="QGT48" s="247"/>
      <c r="QGU48" s="247"/>
      <c r="QGV48" s="247"/>
      <c r="QGW48" s="247"/>
      <c r="QGX48" s="247"/>
      <c r="QGY48" s="247"/>
      <c r="QGZ48" s="247"/>
      <c r="QHA48" s="247"/>
      <c r="QHB48" s="247"/>
      <c r="QHC48" s="247"/>
      <c r="QHD48" s="247"/>
      <c r="QHE48" s="247"/>
      <c r="QHF48" s="247"/>
      <c r="QHG48" s="247"/>
      <c r="QHH48" s="247"/>
      <c r="QHI48" s="247"/>
      <c r="QHJ48" s="247"/>
      <c r="QHK48" s="247"/>
      <c r="QHL48" s="247"/>
      <c r="QHM48" s="247"/>
      <c r="QHN48" s="247"/>
      <c r="QHO48" s="247"/>
      <c r="QHP48" s="247"/>
      <c r="QHQ48" s="247"/>
      <c r="QHR48" s="247"/>
      <c r="QHS48" s="247"/>
      <c r="QHT48" s="247"/>
      <c r="QHU48" s="247"/>
      <c r="QHV48" s="247"/>
      <c r="QHW48" s="247"/>
      <c r="QHX48" s="247"/>
      <c r="QHY48" s="247"/>
      <c r="QHZ48" s="247"/>
      <c r="QIA48" s="247"/>
      <c r="QIB48" s="247"/>
      <c r="QIC48" s="247"/>
      <c r="QID48" s="247"/>
      <c r="QIE48" s="247"/>
      <c r="QIF48" s="247"/>
      <c r="QIG48" s="247"/>
      <c r="QIH48" s="247"/>
      <c r="QII48" s="247"/>
      <c r="QIJ48" s="247"/>
      <c r="QIK48" s="247"/>
      <c r="QIL48" s="247"/>
      <c r="QIM48" s="247"/>
      <c r="QIN48" s="247"/>
      <c r="QIO48" s="247"/>
      <c r="QIP48" s="247"/>
      <c r="QIQ48" s="247"/>
      <c r="QIR48" s="247"/>
      <c r="QIS48" s="247"/>
      <c r="QIT48" s="247"/>
      <c r="QIU48" s="247"/>
      <c r="QIV48" s="247"/>
      <c r="QIW48" s="247"/>
      <c r="QIX48" s="247"/>
      <c r="QIY48" s="247"/>
      <c r="QIZ48" s="247"/>
      <c r="QJA48" s="247"/>
      <c r="QJB48" s="247"/>
      <c r="QJC48" s="247"/>
      <c r="QJD48" s="247"/>
      <c r="QJE48" s="247"/>
      <c r="QJF48" s="247"/>
      <c r="QJG48" s="247"/>
      <c r="QJH48" s="247"/>
      <c r="QJI48" s="247"/>
      <c r="QJJ48" s="247"/>
      <c r="QJK48" s="247"/>
      <c r="QJL48" s="247"/>
      <c r="QJM48" s="247"/>
      <c r="QJN48" s="247"/>
      <c r="QJO48" s="247"/>
      <c r="QJP48" s="247"/>
      <c r="QJQ48" s="247"/>
      <c r="QJR48" s="247"/>
      <c r="QJS48" s="247"/>
      <c r="QJT48" s="247"/>
      <c r="QJU48" s="247"/>
      <c r="QJV48" s="247"/>
      <c r="QJW48" s="247"/>
      <c r="QJX48" s="247"/>
      <c r="QJY48" s="247"/>
      <c r="QJZ48" s="247"/>
      <c r="QKA48" s="247"/>
      <c r="QKB48" s="247"/>
      <c r="QKC48" s="247"/>
      <c r="QKD48" s="247"/>
      <c r="QKE48" s="247"/>
      <c r="QKF48" s="247"/>
      <c r="QKG48" s="247"/>
      <c r="QKH48" s="247"/>
      <c r="QKI48" s="247"/>
      <c r="QKJ48" s="247"/>
      <c r="QKK48" s="247"/>
      <c r="QKL48" s="247"/>
      <c r="QKM48" s="247"/>
      <c r="QKN48" s="247"/>
      <c r="QKO48" s="247"/>
      <c r="QKP48" s="247"/>
      <c r="QKQ48" s="247"/>
      <c r="QKR48" s="247"/>
      <c r="QKS48" s="247"/>
      <c r="QKT48" s="247"/>
      <c r="QKU48" s="247"/>
      <c r="QKV48" s="247"/>
      <c r="QKW48" s="247"/>
      <c r="QKX48" s="247"/>
      <c r="QKY48" s="247"/>
      <c r="QKZ48" s="247"/>
      <c r="QLA48" s="247"/>
      <c r="QLB48" s="247"/>
      <c r="QLC48" s="247"/>
      <c r="QLD48" s="247"/>
      <c r="QLE48" s="247"/>
      <c r="QLF48" s="247"/>
      <c r="QLG48" s="247"/>
      <c r="QLH48" s="247"/>
      <c r="QLI48" s="247"/>
      <c r="QLJ48" s="247"/>
      <c r="QLK48" s="247"/>
      <c r="QLL48" s="247"/>
      <c r="QLM48" s="247"/>
      <c r="QLN48" s="247"/>
      <c r="QLO48" s="247"/>
      <c r="QLP48" s="247"/>
      <c r="QLQ48" s="247"/>
      <c r="QLR48" s="247"/>
      <c r="QLS48" s="247"/>
      <c r="QLT48" s="247"/>
      <c r="QLU48" s="247"/>
      <c r="QLV48" s="247"/>
      <c r="QLW48" s="247"/>
      <c r="QLX48" s="247"/>
      <c r="QLY48" s="247"/>
      <c r="QLZ48" s="247"/>
      <c r="QMA48" s="247"/>
      <c r="QMB48" s="247"/>
      <c r="QMC48" s="247"/>
      <c r="QMD48" s="247"/>
      <c r="QME48" s="247"/>
      <c r="QMF48" s="247"/>
      <c r="QMG48" s="247"/>
      <c r="QMH48" s="247"/>
      <c r="QMI48" s="247"/>
      <c r="QMJ48" s="247"/>
      <c r="QMK48" s="247"/>
      <c r="QML48" s="247"/>
      <c r="QMM48" s="247"/>
      <c r="QMN48" s="247"/>
      <c r="QMO48" s="247"/>
      <c r="QMP48" s="247"/>
      <c r="QMQ48" s="247"/>
      <c r="QMR48" s="247"/>
      <c r="QMS48" s="247"/>
      <c r="QMT48" s="247"/>
      <c r="QMU48" s="247"/>
      <c r="QMV48" s="247"/>
      <c r="QMW48" s="247"/>
      <c r="QMX48" s="247"/>
      <c r="QMY48" s="247"/>
      <c r="QMZ48" s="247"/>
      <c r="QNA48" s="247"/>
      <c r="QNB48" s="247"/>
      <c r="QNC48" s="247"/>
      <c r="QND48" s="247"/>
      <c r="QNE48" s="247"/>
      <c r="QNF48" s="247"/>
      <c r="QNG48" s="247"/>
      <c r="QNH48" s="247"/>
      <c r="QNI48" s="247"/>
      <c r="QNJ48" s="247"/>
      <c r="QNK48" s="247"/>
      <c r="QNL48" s="247"/>
      <c r="QNM48" s="247"/>
      <c r="QNN48" s="247"/>
      <c r="QNO48" s="247"/>
      <c r="QNP48" s="247"/>
      <c r="QNQ48" s="247"/>
      <c r="QNR48" s="247"/>
      <c r="QNS48" s="247"/>
      <c r="QNT48" s="247"/>
      <c r="QNU48" s="247"/>
      <c r="QNV48" s="247"/>
      <c r="QNW48" s="247"/>
      <c r="QNX48" s="247"/>
      <c r="QNY48" s="247"/>
      <c r="QNZ48" s="247"/>
      <c r="QOA48" s="247"/>
      <c r="QOB48" s="247"/>
      <c r="QOC48" s="247"/>
      <c r="QOD48" s="247"/>
      <c r="QOE48" s="247"/>
      <c r="QOF48" s="247"/>
      <c r="QOG48" s="247"/>
      <c r="QOH48" s="247"/>
      <c r="QOI48" s="247"/>
      <c r="QOJ48" s="247"/>
      <c r="QOK48" s="247"/>
      <c r="QOL48" s="247"/>
      <c r="QOM48" s="247"/>
      <c r="QON48" s="247"/>
      <c r="QOO48" s="247"/>
      <c r="QOP48" s="247"/>
      <c r="QOQ48" s="247"/>
      <c r="QOR48" s="247"/>
      <c r="QOS48" s="247"/>
      <c r="QOT48" s="247"/>
      <c r="QOU48" s="247"/>
      <c r="QOV48" s="247"/>
      <c r="QOW48" s="247"/>
      <c r="QOX48" s="247"/>
      <c r="QOY48" s="247"/>
      <c r="QOZ48" s="247"/>
      <c r="QPA48" s="247"/>
      <c r="QPB48" s="247"/>
      <c r="QPC48" s="247"/>
      <c r="QPD48" s="247"/>
      <c r="QPE48" s="247"/>
      <c r="QPF48" s="247"/>
      <c r="QPG48" s="247"/>
      <c r="QPH48" s="247"/>
      <c r="QPI48" s="247"/>
      <c r="QPJ48" s="247"/>
      <c r="QPK48" s="247"/>
      <c r="QPL48" s="247"/>
      <c r="QPM48" s="247"/>
      <c r="QPN48" s="247"/>
      <c r="QPO48" s="247"/>
      <c r="QPP48" s="247"/>
      <c r="QPQ48" s="247"/>
      <c r="QPR48" s="247"/>
      <c r="QPS48" s="247"/>
      <c r="QPT48" s="247"/>
      <c r="QPU48" s="247"/>
      <c r="QPV48" s="247"/>
      <c r="QPW48" s="247"/>
      <c r="QPX48" s="247"/>
      <c r="QPY48" s="247"/>
      <c r="QPZ48" s="247"/>
      <c r="QQA48" s="247"/>
      <c r="QQB48" s="247"/>
      <c r="QQC48" s="247"/>
      <c r="QQD48" s="247"/>
      <c r="QQE48" s="247"/>
      <c r="QQF48" s="247"/>
      <c r="QQG48" s="247"/>
      <c r="QQH48" s="247"/>
      <c r="QQI48" s="247"/>
      <c r="QQJ48" s="247"/>
      <c r="QQK48" s="247"/>
      <c r="QQL48" s="247"/>
      <c r="QQM48" s="247"/>
      <c r="QQN48" s="247"/>
      <c r="QQO48" s="247"/>
      <c r="QQP48" s="247"/>
      <c r="QQQ48" s="247"/>
      <c r="QQR48" s="247"/>
      <c r="QQS48" s="247"/>
      <c r="QQT48" s="247"/>
      <c r="QQU48" s="247"/>
      <c r="QQV48" s="247"/>
      <c r="QQW48" s="247"/>
      <c r="QQX48" s="247"/>
      <c r="QQY48" s="247"/>
      <c r="QQZ48" s="247"/>
      <c r="QRA48" s="247"/>
      <c r="QRB48" s="247"/>
      <c r="QRC48" s="247"/>
      <c r="QRD48" s="247"/>
      <c r="QRE48" s="247"/>
      <c r="QRF48" s="247"/>
      <c r="QRG48" s="247"/>
      <c r="QRH48" s="247"/>
      <c r="QRI48" s="247"/>
      <c r="QRJ48" s="247"/>
      <c r="QRK48" s="247"/>
      <c r="QRL48" s="247"/>
      <c r="QRM48" s="247"/>
      <c r="QRN48" s="247"/>
      <c r="QRO48" s="247"/>
      <c r="QRP48" s="247"/>
      <c r="QRQ48" s="247"/>
      <c r="QRR48" s="247"/>
      <c r="QRS48" s="247"/>
      <c r="QRT48" s="247"/>
      <c r="QRU48" s="247"/>
      <c r="QRV48" s="247"/>
      <c r="QRW48" s="247"/>
      <c r="QRX48" s="247"/>
      <c r="QRY48" s="247"/>
      <c r="QRZ48" s="247"/>
      <c r="QSA48" s="247"/>
      <c r="QSB48" s="247"/>
      <c r="QSC48" s="247"/>
      <c r="QSD48" s="247"/>
      <c r="QSE48" s="247"/>
      <c r="QSF48" s="247"/>
      <c r="QSG48" s="247"/>
      <c r="QSH48" s="247"/>
      <c r="QSI48" s="247"/>
      <c r="QSJ48" s="247"/>
      <c r="QSK48" s="247"/>
      <c r="QSL48" s="247"/>
      <c r="QSM48" s="247"/>
      <c r="QSN48" s="247"/>
      <c r="QSO48" s="247"/>
      <c r="QSP48" s="247"/>
      <c r="QSQ48" s="247"/>
      <c r="QSR48" s="247"/>
      <c r="QSS48" s="247"/>
      <c r="QST48" s="247"/>
      <c r="QSU48" s="247"/>
      <c r="QSV48" s="247"/>
      <c r="QSW48" s="247"/>
      <c r="QSX48" s="247"/>
      <c r="QSY48" s="247"/>
      <c r="QSZ48" s="247"/>
      <c r="QTA48" s="247"/>
      <c r="QTB48" s="247"/>
      <c r="QTC48" s="247"/>
      <c r="QTD48" s="247"/>
      <c r="QTE48" s="247"/>
      <c r="QTF48" s="247"/>
      <c r="QTG48" s="247"/>
      <c r="QTH48" s="247"/>
      <c r="QTI48" s="247"/>
      <c r="QTJ48" s="247"/>
      <c r="QTK48" s="247"/>
      <c r="QTL48" s="247"/>
      <c r="QTM48" s="247"/>
      <c r="QTN48" s="247"/>
      <c r="QTO48" s="247"/>
      <c r="QTP48" s="247"/>
      <c r="QTQ48" s="247"/>
      <c r="QTR48" s="247"/>
      <c r="QTS48" s="247"/>
      <c r="QTT48" s="247"/>
      <c r="QTU48" s="247"/>
      <c r="QTV48" s="247"/>
      <c r="QTW48" s="247"/>
      <c r="QTX48" s="247"/>
      <c r="QTY48" s="247"/>
      <c r="QTZ48" s="247"/>
      <c r="QUA48" s="247"/>
      <c r="QUB48" s="247"/>
      <c r="QUC48" s="247"/>
      <c r="QUD48" s="247"/>
      <c r="QUE48" s="247"/>
      <c r="QUF48" s="247"/>
      <c r="QUG48" s="247"/>
      <c r="QUH48" s="247"/>
      <c r="QUI48" s="247"/>
      <c r="QUJ48" s="247"/>
      <c r="QUK48" s="247"/>
      <c r="QUL48" s="247"/>
      <c r="QUM48" s="247"/>
      <c r="QUN48" s="247"/>
      <c r="QUO48" s="247"/>
      <c r="QUP48" s="247"/>
      <c r="QUQ48" s="247"/>
      <c r="QUR48" s="247"/>
      <c r="QUS48" s="247"/>
      <c r="QUT48" s="247"/>
      <c r="QUU48" s="247"/>
      <c r="QUV48" s="247"/>
      <c r="QUW48" s="247"/>
      <c r="QUX48" s="247"/>
      <c r="QUY48" s="247"/>
      <c r="QUZ48" s="247"/>
      <c r="QVA48" s="247"/>
      <c r="QVB48" s="247"/>
      <c r="QVC48" s="247"/>
      <c r="QVD48" s="247"/>
      <c r="QVE48" s="247"/>
      <c r="QVF48" s="247"/>
      <c r="QVG48" s="247"/>
      <c r="QVH48" s="247"/>
      <c r="QVI48" s="247"/>
      <c r="QVJ48" s="247"/>
      <c r="QVK48" s="247"/>
      <c r="QVL48" s="247"/>
      <c r="QVM48" s="247"/>
      <c r="QVN48" s="247"/>
      <c r="QVO48" s="247"/>
      <c r="QVP48" s="247"/>
      <c r="QVQ48" s="247"/>
      <c r="QVR48" s="247"/>
      <c r="QVS48" s="247"/>
      <c r="QVT48" s="247"/>
      <c r="QVU48" s="247"/>
      <c r="QVV48" s="247"/>
      <c r="QVW48" s="247"/>
      <c r="QVX48" s="247"/>
      <c r="QVY48" s="247"/>
      <c r="QVZ48" s="247"/>
      <c r="QWA48" s="247"/>
      <c r="QWB48" s="247"/>
      <c r="QWC48" s="247"/>
      <c r="QWD48" s="247"/>
      <c r="QWE48" s="247"/>
      <c r="QWF48" s="247"/>
      <c r="QWG48" s="247"/>
      <c r="QWH48" s="247"/>
      <c r="QWI48" s="247"/>
      <c r="QWJ48" s="247"/>
      <c r="QWK48" s="247"/>
      <c r="QWL48" s="247"/>
      <c r="QWM48" s="247"/>
      <c r="QWN48" s="247"/>
      <c r="QWO48" s="247"/>
      <c r="QWP48" s="247"/>
      <c r="QWQ48" s="247"/>
      <c r="QWR48" s="247"/>
      <c r="QWS48" s="247"/>
      <c r="QWT48" s="247"/>
      <c r="QWU48" s="247"/>
      <c r="QWV48" s="247"/>
      <c r="QWW48" s="247"/>
      <c r="QWX48" s="247"/>
      <c r="QWY48" s="247"/>
      <c r="QWZ48" s="247"/>
      <c r="QXA48" s="247"/>
      <c r="QXB48" s="247"/>
      <c r="QXC48" s="247"/>
      <c r="QXD48" s="247"/>
      <c r="QXE48" s="247"/>
      <c r="QXF48" s="247"/>
      <c r="QXG48" s="247"/>
      <c r="QXH48" s="247"/>
      <c r="QXI48" s="247"/>
      <c r="QXJ48" s="247"/>
      <c r="QXK48" s="247"/>
      <c r="QXL48" s="247"/>
      <c r="QXM48" s="247"/>
      <c r="QXN48" s="247"/>
      <c r="QXO48" s="247"/>
      <c r="QXP48" s="247"/>
      <c r="QXQ48" s="247"/>
      <c r="QXR48" s="247"/>
      <c r="QXS48" s="247"/>
      <c r="QXT48" s="247"/>
      <c r="QXU48" s="247"/>
      <c r="QXV48" s="247"/>
      <c r="QXW48" s="247"/>
      <c r="QXX48" s="247"/>
      <c r="QXY48" s="247"/>
      <c r="QXZ48" s="247"/>
      <c r="QYA48" s="247"/>
      <c r="QYB48" s="247"/>
      <c r="QYC48" s="247"/>
      <c r="QYD48" s="247"/>
      <c r="QYE48" s="247"/>
      <c r="QYF48" s="247"/>
      <c r="QYG48" s="247"/>
      <c r="QYH48" s="247"/>
      <c r="QYI48" s="247"/>
      <c r="QYJ48" s="247"/>
      <c r="QYK48" s="247"/>
      <c r="QYL48" s="247"/>
      <c r="QYM48" s="247"/>
      <c r="QYN48" s="247"/>
      <c r="QYO48" s="247"/>
      <c r="QYP48" s="247"/>
      <c r="QYQ48" s="247"/>
      <c r="QYR48" s="247"/>
      <c r="QYS48" s="247"/>
      <c r="QYT48" s="247"/>
      <c r="QYU48" s="247"/>
      <c r="QYV48" s="247"/>
      <c r="QYW48" s="247"/>
      <c r="QYX48" s="247"/>
      <c r="QYY48" s="247"/>
      <c r="QYZ48" s="247"/>
      <c r="QZA48" s="247"/>
      <c r="QZB48" s="247"/>
      <c r="QZC48" s="247"/>
      <c r="QZD48" s="247"/>
      <c r="QZE48" s="247"/>
      <c r="QZF48" s="247"/>
      <c r="QZG48" s="247"/>
      <c r="QZH48" s="247"/>
      <c r="QZI48" s="247"/>
      <c r="QZJ48" s="247"/>
      <c r="QZK48" s="247"/>
      <c r="QZL48" s="247"/>
      <c r="QZM48" s="247"/>
      <c r="QZN48" s="247"/>
      <c r="QZO48" s="247"/>
      <c r="QZP48" s="247"/>
      <c r="QZQ48" s="247"/>
      <c r="QZR48" s="247"/>
      <c r="QZS48" s="247"/>
      <c r="QZT48" s="247"/>
      <c r="QZU48" s="247"/>
      <c r="QZV48" s="247"/>
      <c r="QZW48" s="247"/>
      <c r="QZX48" s="247"/>
      <c r="QZY48" s="247"/>
      <c r="QZZ48" s="247"/>
      <c r="RAA48" s="247"/>
      <c r="RAB48" s="247"/>
      <c r="RAC48" s="247"/>
      <c r="RAD48" s="247"/>
      <c r="RAE48" s="247"/>
      <c r="RAF48" s="247"/>
      <c r="RAG48" s="247"/>
      <c r="RAH48" s="247"/>
      <c r="RAI48" s="247"/>
      <c r="RAJ48" s="247"/>
      <c r="RAK48" s="247"/>
      <c r="RAL48" s="247"/>
      <c r="RAM48" s="247"/>
      <c r="RAN48" s="247"/>
      <c r="RAO48" s="247"/>
      <c r="RAP48" s="247"/>
      <c r="RAQ48" s="247"/>
      <c r="RAR48" s="247"/>
      <c r="RAS48" s="247"/>
      <c r="RAT48" s="247"/>
      <c r="RAU48" s="247"/>
      <c r="RAV48" s="247"/>
      <c r="RAW48" s="247"/>
      <c r="RAX48" s="247"/>
      <c r="RAY48" s="247"/>
      <c r="RAZ48" s="247"/>
      <c r="RBA48" s="247"/>
      <c r="RBB48" s="247"/>
      <c r="RBC48" s="247"/>
      <c r="RBD48" s="247"/>
      <c r="RBE48" s="247"/>
      <c r="RBF48" s="247"/>
      <c r="RBG48" s="247"/>
      <c r="RBH48" s="247"/>
      <c r="RBI48" s="247"/>
      <c r="RBJ48" s="247"/>
      <c r="RBK48" s="247"/>
      <c r="RBL48" s="247"/>
      <c r="RBM48" s="247"/>
      <c r="RBN48" s="247"/>
      <c r="RBO48" s="247"/>
      <c r="RBP48" s="247"/>
      <c r="RBQ48" s="247"/>
      <c r="RBR48" s="247"/>
      <c r="RBS48" s="247"/>
      <c r="RBT48" s="247"/>
      <c r="RBU48" s="247"/>
      <c r="RBV48" s="247"/>
      <c r="RBW48" s="247"/>
      <c r="RBX48" s="247"/>
      <c r="RBY48" s="247"/>
      <c r="RBZ48" s="247"/>
      <c r="RCA48" s="247"/>
      <c r="RCB48" s="247"/>
      <c r="RCC48" s="247"/>
      <c r="RCD48" s="247"/>
      <c r="RCE48" s="247"/>
      <c r="RCF48" s="247"/>
      <c r="RCG48" s="247"/>
      <c r="RCH48" s="247"/>
      <c r="RCI48" s="247"/>
      <c r="RCJ48" s="247"/>
      <c r="RCK48" s="247"/>
      <c r="RCL48" s="247"/>
      <c r="RCM48" s="247"/>
      <c r="RCN48" s="247"/>
      <c r="RCO48" s="247"/>
      <c r="RCP48" s="247"/>
      <c r="RCQ48" s="247"/>
      <c r="RCR48" s="247"/>
      <c r="RCS48" s="247"/>
      <c r="RCT48" s="247"/>
      <c r="RCU48" s="247"/>
      <c r="RCV48" s="247"/>
      <c r="RCW48" s="247"/>
      <c r="RCX48" s="247"/>
      <c r="RCY48" s="247"/>
      <c r="RCZ48" s="247"/>
      <c r="RDA48" s="247"/>
      <c r="RDB48" s="247"/>
      <c r="RDC48" s="247"/>
      <c r="RDD48" s="247"/>
      <c r="RDE48" s="247"/>
      <c r="RDF48" s="247"/>
      <c r="RDG48" s="247"/>
      <c r="RDH48" s="247"/>
      <c r="RDI48" s="247"/>
      <c r="RDJ48" s="247"/>
      <c r="RDK48" s="247"/>
      <c r="RDL48" s="247"/>
      <c r="RDM48" s="247"/>
      <c r="RDN48" s="247"/>
      <c r="RDO48" s="247"/>
      <c r="RDP48" s="247"/>
      <c r="RDQ48" s="247"/>
      <c r="RDR48" s="247"/>
      <c r="RDS48" s="247"/>
      <c r="RDT48" s="247"/>
      <c r="RDU48" s="247"/>
      <c r="RDV48" s="247"/>
      <c r="RDW48" s="247"/>
      <c r="RDX48" s="247"/>
      <c r="RDY48" s="247"/>
      <c r="RDZ48" s="247"/>
      <c r="REA48" s="247"/>
      <c r="REB48" s="247"/>
      <c r="REC48" s="247"/>
      <c r="RED48" s="247"/>
      <c r="REE48" s="247"/>
      <c r="REF48" s="247"/>
      <c r="REG48" s="247"/>
      <c r="REH48" s="247"/>
      <c r="REI48" s="247"/>
      <c r="REJ48" s="247"/>
      <c r="REK48" s="247"/>
      <c r="REL48" s="247"/>
      <c r="REM48" s="247"/>
      <c r="REN48" s="247"/>
      <c r="REO48" s="247"/>
      <c r="REP48" s="247"/>
      <c r="REQ48" s="247"/>
      <c r="RER48" s="247"/>
      <c r="RES48" s="247"/>
      <c r="RET48" s="247"/>
      <c r="REU48" s="247"/>
      <c r="REV48" s="247"/>
      <c r="REW48" s="247"/>
      <c r="REX48" s="247"/>
      <c r="REY48" s="247"/>
      <c r="REZ48" s="247"/>
      <c r="RFA48" s="247"/>
      <c r="RFB48" s="247"/>
      <c r="RFC48" s="247"/>
      <c r="RFD48" s="247"/>
      <c r="RFE48" s="247"/>
      <c r="RFF48" s="247"/>
      <c r="RFG48" s="247"/>
      <c r="RFH48" s="247"/>
      <c r="RFI48" s="247"/>
      <c r="RFJ48" s="247"/>
      <c r="RFK48" s="247"/>
      <c r="RFL48" s="247"/>
      <c r="RFM48" s="247"/>
      <c r="RFN48" s="247"/>
      <c r="RFO48" s="247"/>
      <c r="RFP48" s="247"/>
      <c r="RFQ48" s="247"/>
      <c r="RFR48" s="247"/>
      <c r="RFS48" s="247"/>
      <c r="RFT48" s="247"/>
      <c r="RFU48" s="247"/>
      <c r="RFV48" s="247"/>
      <c r="RFW48" s="247"/>
      <c r="RFX48" s="247"/>
      <c r="RFY48" s="247"/>
      <c r="RFZ48" s="247"/>
      <c r="RGA48" s="247"/>
      <c r="RGB48" s="247"/>
      <c r="RGC48" s="247"/>
      <c r="RGD48" s="247"/>
      <c r="RGE48" s="247"/>
      <c r="RGF48" s="247"/>
      <c r="RGG48" s="247"/>
      <c r="RGH48" s="247"/>
      <c r="RGI48" s="247"/>
      <c r="RGJ48" s="247"/>
      <c r="RGK48" s="247"/>
      <c r="RGL48" s="247"/>
      <c r="RGM48" s="247"/>
      <c r="RGN48" s="247"/>
      <c r="RGO48" s="247"/>
      <c r="RGP48" s="247"/>
      <c r="RGQ48" s="247"/>
      <c r="RGR48" s="247"/>
      <c r="RGS48" s="247"/>
      <c r="RGT48" s="247"/>
      <c r="RGU48" s="247"/>
      <c r="RGV48" s="247"/>
      <c r="RGW48" s="247"/>
      <c r="RGX48" s="247"/>
      <c r="RGY48" s="247"/>
      <c r="RGZ48" s="247"/>
      <c r="RHA48" s="247"/>
      <c r="RHB48" s="247"/>
      <c r="RHC48" s="247"/>
      <c r="RHD48" s="247"/>
      <c r="RHE48" s="247"/>
      <c r="RHF48" s="247"/>
      <c r="RHG48" s="247"/>
      <c r="RHH48" s="247"/>
      <c r="RHI48" s="247"/>
      <c r="RHJ48" s="247"/>
      <c r="RHK48" s="247"/>
      <c r="RHL48" s="247"/>
      <c r="RHM48" s="247"/>
      <c r="RHN48" s="247"/>
      <c r="RHO48" s="247"/>
      <c r="RHP48" s="247"/>
      <c r="RHQ48" s="247"/>
      <c r="RHR48" s="247"/>
      <c r="RHS48" s="247"/>
      <c r="RHT48" s="247"/>
      <c r="RHU48" s="247"/>
      <c r="RHV48" s="247"/>
      <c r="RHW48" s="247"/>
      <c r="RHX48" s="247"/>
      <c r="RHY48" s="247"/>
      <c r="RHZ48" s="247"/>
      <c r="RIA48" s="247"/>
      <c r="RIB48" s="247"/>
      <c r="RIC48" s="247"/>
      <c r="RID48" s="247"/>
      <c r="RIE48" s="247"/>
      <c r="RIF48" s="247"/>
      <c r="RIG48" s="247"/>
      <c r="RIH48" s="247"/>
      <c r="RII48" s="247"/>
      <c r="RIJ48" s="247"/>
      <c r="RIK48" s="247"/>
      <c r="RIL48" s="247"/>
      <c r="RIM48" s="247"/>
      <c r="RIN48" s="247"/>
      <c r="RIO48" s="247"/>
      <c r="RIP48" s="247"/>
      <c r="RIQ48" s="247"/>
      <c r="RIR48" s="247"/>
      <c r="RIS48" s="247"/>
      <c r="RIT48" s="247"/>
      <c r="RIU48" s="247"/>
      <c r="RIV48" s="247"/>
      <c r="RIW48" s="247"/>
      <c r="RIX48" s="247"/>
      <c r="RIY48" s="247"/>
      <c r="RIZ48" s="247"/>
      <c r="RJA48" s="247"/>
      <c r="RJB48" s="247"/>
      <c r="RJC48" s="247"/>
      <c r="RJD48" s="247"/>
      <c r="RJE48" s="247"/>
      <c r="RJF48" s="247"/>
      <c r="RJG48" s="247"/>
      <c r="RJH48" s="247"/>
      <c r="RJI48" s="247"/>
      <c r="RJJ48" s="247"/>
      <c r="RJK48" s="247"/>
      <c r="RJL48" s="247"/>
      <c r="RJM48" s="247"/>
      <c r="RJN48" s="247"/>
      <c r="RJO48" s="247"/>
      <c r="RJP48" s="247"/>
      <c r="RJQ48" s="247"/>
      <c r="RJR48" s="247"/>
      <c r="RJS48" s="247"/>
      <c r="RJT48" s="247"/>
      <c r="RJU48" s="247"/>
      <c r="RJV48" s="247"/>
      <c r="RJW48" s="247"/>
      <c r="RJX48" s="247"/>
      <c r="RJY48" s="247"/>
      <c r="RJZ48" s="247"/>
      <c r="RKA48" s="247"/>
      <c r="RKB48" s="247"/>
      <c r="RKC48" s="247"/>
      <c r="RKD48" s="247"/>
      <c r="RKE48" s="247"/>
      <c r="RKF48" s="247"/>
      <c r="RKG48" s="247"/>
      <c r="RKH48" s="247"/>
      <c r="RKI48" s="247"/>
      <c r="RKJ48" s="247"/>
      <c r="RKK48" s="247"/>
      <c r="RKL48" s="247"/>
      <c r="RKM48" s="247"/>
      <c r="RKN48" s="247"/>
      <c r="RKO48" s="247"/>
      <c r="RKP48" s="247"/>
      <c r="RKQ48" s="247"/>
      <c r="RKR48" s="247"/>
      <c r="RKS48" s="247"/>
      <c r="RKT48" s="247"/>
      <c r="RKU48" s="247"/>
      <c r="RKV48" s="247"/>
      <c r="RKW48" s="247"/>
      <c r="RKX48" s="247"/>
      <c r="RKY48" s="247"/>
      <c r="RKZ48" s="247"/>
      <c r="RLA48" s="247"/>
      <c r="RLB48" s="247"/>
      <c r="RLC48" s="247"/>
      <c r="RLD48" s="247"/>
      <c r="RLE48" s="247"/>
      <c r="RLF48" s="247"/>
      <c r="RLG48" s="247"/>
      <c r="RLH48" s="247"/>
      <c r="RLI48" s="247"/>
      <c r="RLJ48" s="247"/>
      <c r="RLK48" s="247"/>
      <c r="RLL48" s="247"/>
      <c r="RLM48" s="247"/>
      <c r="RLN48" s="247"/>
      <c r="RLO48" s="247"/>
      <c r="RLP48" s="247"/>
      <c r="RLQ48" s="247"/>
      <c r="RLR48" s="247"/>
      <c r="RLS48" s="247"/>
      <c r="RLT48" s="247"/>
      <c r="RLU48" s="247"/>
      <c r="RLV48" s="247"/>
      <c r="RLW48" s="247"/>
      <c r="RLX48" s="247"/>
      <c r="RLY48" s="247"/>
      <c r="RLZ48" s="247"/>
      <c r="RMA48" s="247"/>
      <c r="RMB48" s="247"/>
      <c r="RMC48" s="247"/>
      <c r="RMD48" s="247"/>
      <c r="RME48" s="247"/>
      <c r="RMF48" s="247"/>
      <c r="RMG48" s="247"/>
      <c r="RMH48" s="247"/>
      <c r="RMI48" s="247"/>
      <c r="RMJ48" s="247"/>
      <c r="RMK48" s="247"/>
      <c r="RML48" s="247"/>
      <c r="RMM48" s="247"/>
      <c r="RMN48" s="247"/>
      <c r="RMO48" s="247"/>
      <c r="RMP48" s="247"/>
      <c r="RMQ48" s="247"/>
      <c r="RMR48" s="247"/>
      <c r="RMS48" s="247"/>
      <c r="RMT48" s="247"/>
      <c r="RMU48" s="247"/>
      <c r="RMV48" s="247"/>
      <c r="RMW48" s="247"/>
      <c r="RMX48" s="247"/>
      <c r="RMY48" s="247"/>
      <c r="RMZ48" s="247"/>
      <c r="RNA48" s="247"/>
      <c r="RNB48" s="247"/>
      <c r="RNC48" s="247"/>
      <c r="RND48" s="247"/>
      <c r="RNE48" s="247"/>
      <c r="RNF48" s="247"/>
      <c r="RNG48" s="247"/>
      <c r="RNH48" s="247"/>
      <c r="RNI48" s="247"/>
      <c r="RNJ48" s="247"/>
      <c r="RNK48" s="247"/>
      <c r="RNL48" s="247"/>
      <c r="RNM48" s="247"/>
      <c r="RNN48" s="247"/>
      <c r="RNO48" s="247"/>
      <c r="RNP48" s="247"/>
      <c r="RNQ48" s="247"/>
      <c r="RNR48" s="247"/>
      <c r="RNS48" s="247"/>
      <c r="RNT48" s="247"/>
      <c r="RNU48" s="247"/>
      <c r="RNV48" s="247"/>
      <c r="RNW48" s="247"/>
      <c r="RNX48" s="247"/>
      <c r="RNY48" s="247"/>
      <c r="RNZ48" s="247"/>
      <c r="ROA48" s="247"/>
      <c r="ROB48" s="247"/>
      <c r="ROC48" s="247"/>
      <c r="ROD48" s="247"/>
      <c r="ROE48" s="247"/>
      <c r="ROF48" s="247"/>
      <c r="ROG48" s="247"/>
      <c r="ROH48" s="247"/>
      <c r="ROI48" s="247"/>
      <c r="ROJ48" s="247"/>
      <c r="ROK48" s="247"/>
      <c r="ROL48" s="247"/>
      <c r="ROM48" s="247"/>
      <c r="RON48" s="247"/>
      <c r="ROO48" s="247"/>
      <c r="ROP48" s="247"/>
      <c r="ROQ48" s="247"/>
      <c r="ROR48" s="247"/>
      <c r="ROS48" s="247"/>
      <c r="ROT48" s="247"/>
      <c r="ROU48" s="247"/>
      <c r="ROV48" s="247"/>
      <c r="ROW48" s="247"/>
      <c r="ROX48" s="247"/>
      <c r="ROY48" s="247"/>
      <c r="ROZ48" s="247"/>
      <c r="RPA48" s="247"/>
      <c r="RPB48" s="247"/>
      <c r="RPC48" s="247"/>
      <c r="RPD48" s="247"/>
      <c r="RPE48" s="247"/>
      <c r="RPF48" s="247"/>
      <c r="RPG48" s="247"/>
      <c r="RPH48" s="247"/>
      <c r="RPI48" s="247"/>
      <c r="RPJ48" s="247"/>
      <c r="RPK48" s="247"/>
      <c r="RPL48" s="247"/>
      <c r="RPM48" s="247"/>
      <c r="RPN48" s="247"/>
      <c r="RPO48" s="247"/>
      <c r="RPP48" s="247"/>
      <c r="RPQ48" s="247"/>
      <c r="RPR48" s="247"/>
      <c r="RPS48" s="247"/>
      <c r="RPT48" s="247"/>
      <c r="RPU48" s="247"/>
      <c r="RPV48" s="247"/>
      <c r="RPW48" s="247"/>
      <c r="RPX48" s="247"/>
      <c r="RPY48" s="247"/>
      <c r="RPZ48" s="247"/>
      <c r="RQA48" s="247"/>
      <c r="RQB48" s="247"/>
      <c r="RQC48" s="247"/>
      <c r="RQD48" s="247"/>
      <c r="RQE48" s="247"/>
      <c r="RQF48" s="247"/>
      <c r="RQG48" s="247"/>
      <c r="RQH48" s="247"/>
      <c r="RQI48" s="247"/>
      <c r="RQJ48" s="247"/>
      <c r="RQK48" s="247"/>
      <c r="RQL48" s="247"/>
      <c r="RQM48" s="247"/>
      <c r="RQN48" s="247"/>
      <c r="RQO48" s="247"/>
      <c r="RQP48" s="247"/>
      <c r="RQQ48" s="247"/>
      <c r="RQR48" s="247"/>
      <c r="RQS48" s="247"/>
      <c r="RQT48" s="247"/>
      <c r="RQU48" s="247"/>
      <c r="RQV48" s="247"/>
      <c r="RQW48" s="247"/>
      <c r="RQX48" s="247"/>
      <c r="RQY48" s="247"/>
      <c r="RQZ48" s="247"/>
      <c r="RRA48" s="247"/>
      <c r="RRB48" s="247"/>
      <c r="RRC48" s="247"/>
      <c r="RRD48" s="247"/>
      <c r="RRE48" s="247"/>
      <c r="RRF48" s="247"/>
      <c r="RRG48" s="247"/>
      <c r="RRH48" s="247"/>
      <c r="RRI48" s="247"/>
      <c r="RRJ48" s="247"/>
      <c r="RRK48" s="247"/>
      <c r="RRL48" s="247"/>
      <c r="RRM48" s="247"/>
      <c r="RRN48" s="247"/>
      <c r="RRO48" s="247"/>
      <c r="RRP48" s="247"/>
      <c r="RRQ48" s="247"/>
      <c r="RRR48" s="247"/>
      <c r="RRS48" s="247"/>
      <c r="RRT48" s="247"/>
      <c r="RRU48" s="247"/>
      <c r="RRV48" s="247"/>
      <c r="RRW48" s="247"/>
      <c r="RRX48" s="247"/>
      <c r="RRY48" s="247"/>
      <c r="RRZ48" s="247"/>
      <c r="RSA48" s="247"/>
      <c r="RSB48" s="247"/>
      <c r="RSC48" s="247"/>
      <c r="RSD48" s="247"/>
      <c r="RSE48" s="247"/>
      <c r="RSF48" s="247"/>
      <c r="RSG48" s="247"/>
      <c r="RSH48" s="247"/>
      <c r="RSI48" s="247"/>
      <c r="RSJ48" s="247"/>
      <c r="RSK48" s="247"/>
      <c r="RSL48" s="247"/>
      <c r="RSM48" s="247"/>
      <c r="RSN48" s="247"/>
      <c r="RSO48" s="247"/>
      <c r="RSP48" s="247"/>
      <c r="RSQ48" s="247"/>
      <c r="RSR48" s="247"/>
      <c r="RSS48" s="247"/>
      <c r="RST48" s="247"/>
      <c r="RSU48" s="247"/>
      <c r="RSV48" s="247"/>
      <c r="RSW48" s="247"/>
      <c r="RSX48" s="247"/>
      <c r="RSY48" s="247"/>
      <c r="RSZ48" s="247"/>
      <c r="RTA48" s="247"/>
      <c r="RTB48" s="247"/>
      <c r="RTC48" s="247"/>
      <c r="RTD48" s="247"/>
      <c r="RTE48" s="247"/>
      <c r="RTF48" s="247"/>
      <c r="RTG48" s="247"/>
      <c r="RTH48" s="247"/>
      <c r="RTI48" s="247"/>
      <c r="RTJ48" s="247"/>
      <c r="RTK48" s="247"/>
      <c r="RTL48" s="247"/>
      <c r="RTM48" s="247"/>
      <c r="RTN48" s="247"/>
      <c r="RTO48" s="247"/>
      <c r="RTP48" s="247"/>
      <c r="RTQ48" s="247"/>
      <c r="RTR48" s="247"/>
      <c r="RTS48" s="247"/>
      <c r="RTT48" s="247"/>
      <c r="RTU48" s="247"/>
      <c r="RTV48" s="247"/>
      <c r="RTW48" s="247"/>
      <c r="RTX48" s="247"/>
      <c r="RTY48" s="247"/>
      <c r="RTZ48" s="247"/>
      <c r="RUA48" s="247"/>
      <c r="RUB48" s="247"/>
      <c r="RUC48" s="247"/>
      <c r="RUD48" s="247"/>
      <c r="RUE48" s="247"/>
      <c r="RUF48" s="247"/>
      <c r="RUG48" s="247"/>
      <c r="RUH48" s="247"/>
      <c r="RUI48" s="247"/>
      <c r="RUJ48" s="247"/>
      <c r="RUK48" s="247"/>
      <c r="RUL48" s="247"/>
      <c r="RUM48" s="247"/>
      <c r="RUN48" s="247"/>
      <c r="RUO48" s="247"/>
      <c r="RUP48" s="247"/>
      <c r="RUQ48" s="247"/>
      <c r="RUR48" s="247"/>
      <c r="RUS48" s="247"/>
      <c r="RUT48" s="247"/>
      <c r="RUU48" s="247"/>
      <c r="RUV48" s="247"/>
      <c r="RUW48" s="247"/>
      <c r="RUX48" s="247"/>
      <c r="RUY48" s="247"/>
      <c r="RUZ48" s="247"/>
      <c r="RVA48" s="247"/>
      <c r="RVB48" s="247"/>
      <c r="RVC48" s="247"/>
      <c r="RVD48" s="247"/>
      <c r="RVE48" s="247"/>
      <c r="RVF48" s="247"/>
      <c r="RVG48" s="247"/>
      <c r="RVH48" s="247"/>
      <c r="RVI48" s="247"/>
      <c r="RVJ48" s="247"/>
      <c r="RVK48" s="247"/>
      <c r="RVL48" s="247"/>
      <c r="RVM48" s="247"/>
      <c r="RVN48" s="247"/>
      <c r="RVO48" s="247"/>
      <c r="RVP48" s="247"/>
      <c r="RVQ48" s="247"/>
      <c r="RVR48" s="247"/>
      <c r="RVS48" s="247"/>
      <c r="RVT48" s="247"/>
      <c r="RVU48" s="247"/>
      <c r="RVV48" s="247"/>
      <c r="RVW48" s="247"/>
      <c r="RVX48" s="247"/>
      <c r="RVY48" s="247"/>
      <c r="RVZ48" s="247"/>
      <c r="RWA48" s="247"/>
      <c r="RWB48" s="247"/>
      <c r="RWC48" s="247"/>
      <c r="RWD48" s="247"/>
      <c r="RWE48" s="247"/>
      <c r="RWF48" s="247"/>
      <c r="RWG48" s="247"/>
      <c r="RWH48" s="247"/>
      <c r="RWI48" s="247"/>
      <c r="RWJ48" s="247"/>
      <c r="RWK48" s="247"/>
      <c r="RWL48" s="247"/>
      <c r="RWM48" s="247"/>
      <c r="RWN48" s="247"/>
      <c r="RWO48" s="247"/>
      <c r="RWP48" s="247"/>
      <c r="RWQ48" s="247"/>
      <c r="RWR48" s="247"/>
      <c r="RWS48" s="247"/>
      <c r="RWT48" s="247"/>
      <c r="RWU48" s="247"/>
      <c r="RWV48" s="247"/>
      <c r="RWW48" s="247"/>
      <c r="RWX48" s="247"/>
      <c r="RWY48" s="247"/>
      <c r="RWZ48" s="247"/>
      <c r="RXA48" s="247"/>
      <c r="RXB48" s="247"/>
      <c r="RXC48" s="247"/>
      <c r="RXD48" s="247"/>
      <c r="RXE48" s="247"/>
      <c r="RXF48" s="247"/>
      <c r="RXG48" s="247"/>
      <c r="RXH48" s="247"/>
      <c r="RXI48" s="247"/>
      <c r="RXJ48" s="247"/>
      <c r="RXK48" s="247"/>
      <c r="RXL48" s="247"/>
      <c r="RXM48" s="247"/>
      <c r="RXN48" s="247"/>
      <c r="RXO48" s="247"/>
      <c r="RXP48" s="247"/>
      <c r="RXQ48" s="247"/>
      <c r="RXR48" s="247"/>
      <c r="RXS48" s="247"/>
      <c r="RXT48" s="247"/>
      <c r="RXU48" s="247"/>
      <c r="RXV48" s="247"/>
      <c r="RXW48" s="247"/>
      <c r="RXX48" s="247"/>
      <c r="RXY48" s="247"/>
      <c r="RXZ48" s="247"/>
      <c r="RYA48" s="247"/>
      <c r="RYB48" s="247"/>
      <c r="RYC48" s="247"/>
      <c r="RYD48" s="247"/>
      <c r="RYE48" s="247"/>
      <c r="RYF48" s="247"/>
      <c r="RYG48" s="247"/>
      <c r="RYH48" s="247"/>
      <c r="RYI48" s="247"/>
      <c r="RYJ48" s="247"/>
      <c r="RYK48" s="247"/>
      <c r="RYL48" s="247"/>
      <c r="RYM48" s="247"/>
      <c r="RYN48" s="247"/>
      <c r="RYO48" s="247"/>
      <c r="RYP48" s="247"/>
      <c r="RYQ48" s="247"/>
      <c r="RYR48" s="247"/>
      <c r="RYS48" s="247"/>
      <c r="RYT48" s="247"/>
      <c r="RYU48" s="247"/>
      <c r="RYV48" s="247"/>
      <c r="RYW48" s="247"/>
      <c r="RYX48" s="247"/>
      <c r="RYY48" s="247"/>
      <c r="RYZ48" s="247"/>
      <c r="RZA48" s="247"/>
      <c r="RZB48" s="247"/>
      <c r="RZC48" s="247"/>
      <c r="RZD48" s="247"/>
      <c r="RZE48" s="247"/>
      <c r="RZF48" s="247"/>
      <c r="RZG48" s="247"/>
      <c r="RZH48" s="247"/>
      <c r="RZI48" s="247"/>
      <c r="RZJ48" s="247"/>
      <c r="RZK48" s="247"/>
      <c r="RZL48" s="247"/>
      <c r="RZM48" s="247"/>
      <c r="RZN48" s="247"/>
      <c r="RZO48" s="247"/>
      <c r="RZP48" s="247"/>
      <c r="RZQ48" s="247"/>
      <c r="RZR48" s="247"/>
      <c r="RZS48" s="247"/>
      <c r="RZT48" s="247"/>
      <c r="RZU48" s="247"/>
      <c r="RZV48" s="247"/>
      <c r="RZW48" s="247"/>
      <c r="RZX48" s="247"/>
      <c r="RZY48" s="247"/>
      <c r="RZZ48" s="247"/>
      <c r="SAA48" s="247"/>
      <c r="SAB48" s="247"/>
      <c r="SAC48" s="247"/>
      <c r="SAD48" s="247"/>
      <c r="SAE48" s="247"/>
      <c r="SAF48" s="247"/>
      <c r="SAG48" s="247"/>
      <c r="SAH48" s="247"/>
      <c r="SAI48" s="247"/>
      <c r="SAJ48" s="247"/>
      <c r="SAK48" s="247"/>
      <c r="SAL48" s="247"/>
      <c r="SAM48" s="247"/>
      <c r="SAN48" s="247"/>
      <c r="SAO48" s="247"/>
      <c r="SAP48" s="247"/>
      <c r="SAQ48" s="247"/>
      <c r="SAR48" s="247"/>
      <c r="SAS48" s="247"/>
      <c r="SAT48" s="247"/>
      <c r="SAU48" s="247"/>
      <c r="SAV48" s="247"/>
      <c r="SAW48" s="247"/>
      <c r="SAX48" s="247"/>
      <c r="SAY48" s="247"/>
      <c r="SAZ48" s="247"/>
      <c r="SBA48" s="247"/>
      <c r="SBB48" s="247"/>
      <c r="SBC48" s="247"/>
      <c r="SBD48" s="247"/>
      <c r="SBE48" s="247"/>
      <c r="SBF48" s="247"/>
      <c r="SBG48" s="247"/>
      <c r="SBH48" s="247"/>
      <c r="SBI48" s="247"/>
      <c r="SBJ48" s="247"/>
      <c r="SBK48" s="247"/>
      <c r="SBL48" s="247"/>
      <c r="SBM48" s="247"/>
      <c r="SBN48" s="247"/>
      <c r="SBO48" s="247"/>
      <c r="SBP48" s="247"/>
      <c r="SBQ48" s="247"/>
      <c r="SBR48" s="247"/>
      <c r="SBS48" s="247"/>
      <c r="SBT48" s="247"/>
      <c r="SBU48" s="247"/>
      <c r="SBV48" s="247"/>
      <c r="SBW48" s="247"/>
      <c r="SBX48" s="247"/>
      <c r="SBY48" s="247"/>
      <c r="SBZ48" s="247"/>
      <c r="SCA48" s="247"/>
      <c r="SCB48" s="247"/>
      <c r="SCC48" s="247"/>
      <c r="SCD48" s="247"/>
      <c r="SCE48" s="247"/>
      <c r="SCF48" s="247"/>
      <c r="SCG48" s="247"/>
      <c r="SCH48" s="247"/>
      <c r="SCI48" s="247"/>
      <c r="SCJ48" s="247"/>
      <c r="SCK48" s="247"/>
      <c r="SCL48" s="247"/>
      <c r="SCM48" s="247"/>
      <c r="SCN48" s="247"/>
      <c r="SCO48" s="247"/>
      <c r="SCP48" s="247"/>
      <c r="SCQ48" s="247"/>
      <c r="SCR48" s="247"/>
      <c r="SCS48" s="247"/>
      <c r="SCT48" s="247"/>
      <c r="SCU48" s="247"/>
      <c r="SCV48" s="247"/>
      <c r="SCW48" s="247"/>
      <c r="SCX48" s="247"/>
      <c r="SCY48" s="247"/>
      <c r="SCZ48" s="247"/>
      <c r="SDA48" s="247"/>
      <c r="SDB48" s="247"/>
      <c r="SDC48" s="247"/>
      <c r="SDD48" s="247"/>
      <c r="SDE48" s="247"/>
      <c r="SDF48" s="247"/>
      <c r="SDG48" s="247"/>
      <c r="SDH48" s="247"/>
      <c r="SDI48" s="247"/>
      <c r="SDJ48" s="247"/>
      <c r="SDK48" s="247"/>
      <c r="SDL48" s="247"/>
      <c r="SDM48" s="247"/>
      <c r="SDN48" s="247"/>
      <c r="SDO48" s="247"/>
      <c r="SDP48" s="247"/>
      <c r="SDQ48" s="247"/>
      <c r="SDR48" s="247"/>
      <c r="SDS48" s="247"/>
      <c r="SDT48" s="247"/>
      <c r="SDU48" s="247"/>
      <c r="SDV48" s="247"/>
      <c r="SDW48" s="247"/>
      <c r="SDX48" s="247"/>
      <c r="SDY48" s="247"/>
      <c r="SDZ48" s="247"/>
      <c r="SEA48" s="247"/>
      <c r="SEB48" s="247"/>
      <c r="SEC48" s="247"/>
      <c r="SED48" s="247"/>
      <c r="SEE48" s="247"/>
      <c r="SEF48" s="247"/>
      <c r="SEG48" s="247"/>
      <c r="SEH48" s="247"/>
      <c r="SEI48" s="247"/>
      <c r="SEJ48" s="247"/>
      <c r="SEK48" s="247"/>
      <c r="SEL48" s="247"/>
      <c r="SEM48" s="247"/>
      <c r="SEN48" s="247"/>
      <c r="SEO48" s="247"/>
      <c r="SEP48" s="247"/>
      <c r="SEQ48" s="247"/>
      <c r="SER48" s="247"/>
      <c r="SES48" s="247"/>
      <c r="SET48" s="247"/>
      <c r="SEU48" s="247"/>
      <c r="SEV48" s="247"/>
      <c r="SEW48" s="247"/>
      <c r="SEX48" s="247"/>
      <c r="SEY48" s="247"/>
      <c r="SEZ48" s="247"/>
      <c r="SFA48" s="247"/>
      <c r="SFB48" s="247"/>
      <c r="SFC48" s="247"/>
      <c r="SFD48" s="247"/>
      <c r="SFE48" s="247"/>
      <c r="SFF48" s="247"/>
      <c r="SFG48" s="247"/>
      <c r="SFH48" s="247"/>
      <c r="SFI48" s="247"/>
      <c r="SFJ48" s="247"/>
      <c r="SFK48" s="247"/>
      <c r="SFL48" s="247"/>
      <c r="SFM48" s="247"/>
      <c r="SFN48" s="247"/>
      <c r="SFO48" s="247"/>
      <c r="SFP48" s="247"/>
      <c r="SFQ48" s="247"/>
      <c r="SFR48" s="247"/>
      <c r="SFS48" s="247"/>
      <c r="SFT48" s="247"/>
      <c r="SFU48" s="247"/>
      <c r="SFV48" s="247"/>
      <c r="SFW48" s="247"/>
      <c r="SFX48" s="247"/>
      <c r="SFY48" s="247"/>
      <c r="SFZ48" s="247"/>
      <c r="SGA48" s="247"/>
      <c r="SGB48" s="247"/>
      <c r="SGC48" s="247"/>
      <c r="SGD48" s="247"/>
      <c r="SGE48" s="247"/>
      <c r="SGF48" s="247"/>
      <c r="SGG48" s="247"/>
      <c r="SGH48" s="247"/>
      <c r="SGI48" s="247"/>
      <c r="SGJ48" s="247"/>
      <c r="SGK48" s="247"/>
      <c r="SGL48" s="247"/>
      <c r="SGM48" s="247"/>
      <c r="SGN48" s="247"/>
      <c r="SGO48" s="247"/>
      <c r="SGP48" s="247"/>
      <c r="SGQ48" s="247"/>
      <c r="SGR48" s="247"/>
      <c r="SGS48" s="247"/>
      <c r="SGT48" s="247"/>
      <c r="SGU48" s="247"/>
      <c r="SGV48" s="247"/>
      <c r="SGW48" s="247"/>
      <c r="SGX48" s="247"/>
      <c r="SGY48" s="247"/>
      <c r="SGZ48" s="247"/>
      <c r="SHA48" s="247"/>
      <c r="SHB48" s="247"/>
      <c r="SHC48" s="247"/>
      <c r="SHD48" s="247"/>
      <c r="SHE48" s="247"/>
      <c r="SHF48" s="247"/>
      <c r="SHG48" s="247"/>
      <c r="SHH48" s="247"/>
      <c r="SHI48" s="247"/>
      <c r="SHJ48" s="247"/>
      <c r="SHK48" s="247"/>
      <c r="SHL48" s="247"/>
      <c r="SHM48" s="247"/>
      <c r="SHN48" s="247"/>
      <c r="SHO48" s="247"/>
      <c r="SHP48" s="247"/>
      <c r="SHQ48" s="247"/>
      <c r="SHR48" s="247"/>
      <c r="SHS48" s="247"/>
      <c r="SHT48" s="247"/>
      <c r="SHU48" s="247"/>
      <c r="SHV48" s="247"/>
      <c r="SHW48" s="247"/>
      <c r="SHX48" s="247"/>
      <c r="SHY48" s="247"/>
      <c r="SHZ48" s="247"/>
      <c r="SIA48" s="247"/>
      <c r="SIB48" s="247"/>
      <c r="SIC48" s="247"/>
      <c r="SID48" s="247"/>
      <c r="SIE48" s="247"/>
      <c r="SIF48" s="247"/>
      <c r="SIG48" s="247"/>
      <c r="SIH48" s="247"/>
      <c r="SII48" s="247"/>
      <c r="SIJ48" s="247"/>
      <c r="SIK48" s="247"/>
      <c r="SIL48" s="247"/>
      <c r="SIM48" s="247"/>
      <c r="SIN48" s="247"/>
      <c r="SIO48" s="247"/>
      <c r="SIP48" s="247"/>
      <c r="SIQ48" s="247"/>
      <c r="SIR48" s="247"/>
      <c r="SIS48" s="247"/>
      <c r="SIT48" s="247"/>
      <c r="SIU48" s="247"/>
      <c r="SIV48" s="247"/>
      <c r="SIW48" s="247"/>
      <c r="SIX48" s="247"/>
      <c r="SIY48" s="247"/>
      <c r="SIZ48" s="247"/>
      <c r="SJA48" s="247"/>
      <c r="SJB48" s="247"/>
      <c r="SJC48" s="247"/>
      <c r="SJD48" s="247"/>
      <c r="SJE48" s="247"/>
      <c r="SJF48" s="247"/>
      <c r="SJG48" s="247"/>
      <c r="SJH48" s="247"/>
      <c r="SJI48" s="247"/>
      <c r="SJJ48" s="247"/>
      <c r="SJK48" s="247"/>
      <c r="SJL48" s="247"/>
      <c r="SJM48" s="247"/>
      <c r="SJN48" s="247"/>
      <c r="SJO48" s="247"/>
      <c r="SJP48" s="247"/>
      <c r="SJQ48" s="247"/>
      <c r="SJR48" s="247"/>
      <c r="SJS48" s="247"/>
      <c r="SJT48" s="247"/>
      <c r="SJU48" s="247"/>
      <c r="SJV48" s="247"/>
      <c r="SJW48" s="247"/>
      <c r="SJX48" s="247"/>
      <c r="SJY48" s="247"/>
      <c r="SJZ48" s="247"/>
      <c r="SKA48" s="247"/>
      <c r="SKB48" s="247"/>
      <c r="SKC48" s="247"/>
      <c r="SKD48" s="247"/>
      <c r="SKE48" s="247"/>
      <c r="SKF48" s="247"/>
      <c r="SKG48" s="247"/>
      <c r="SKH48" s="247"/>
      <c r="SKI48" s="247"/>
      <c r="SKJ48" s="247"/>
      <c r="SKK48" s="247"/>
      <c r="SKL48" s="247"/>
      <c r="SKM48" s="247"/>
      <c r="SKN48" s="247"/>
      <c r="SKO48" s="247"/>
      <c r="SKP48" s="247"/>
      <c r="SKQ48" s="247"/>
      <c r="SKR48" s="247"/>
      <c r="SKS48" s="247"/>
      <c r="SKT48" s="247"/>
      <c r="SKU48" s="247"/>
      <c r="SKV48" s="247"/>
      <c r="SKW48" s="247"/>
      <c r="SKX48" s="247"/>
      <c r="SKY48" s="247"/>
      <c r="SKZ48" s="247"/>
      <c r="SLA48" s="247"/>
      <c r="SLB48" s="247"/>
      <c r="SLC48" s="247"/>
      <c r="SLD48" s="247"/>
      <c r="SLE48" s="247"/>
      <c r="SLF48" s="247"/>
      <c r="SLG48" s="247"/>
      <c r="SLH48" s="247"/>
      <c r="SLI48" s="247"/>
      <c r="SLJ48" s="247"/>
      <c r="SLK48" s="247"/>
      <c r="SLL48" s="247"/>
      <c r="SLM48" s="247"/>
      <c r="SLN48" s="247"/>
      <c r="SLO48" s="247"/>
      <c r="SLP48" s="247"/>
      <c r="SLQ48" s="247"/>
      <c r="SLR48" s="247"/>
      <c r="SLS48" s="247"/>
      <c r="SLT48" s="247"/>
      <c r="SLU48" s="247"/>
      <c r="SLV48" s="247"/>
      <c r="SLW48" s="247"/>
      <c r="SLX48" s="247"/>
      <c r="SLY48" s="247"/>
      <c r="SLZ48" s="247"/>
      <c r="SMA48" s="247"/>
      <c r="SMB48" s="247"/>
      <c r="SMC48" s="247"/>
      <c r="SMD48" s="247"/>
      <c r="SME48" s="247"/>
      <c r="SMF48" s="247"/>
      <c r="SMG48" s="247"/>
      <c r="SMH48" s="247"/>
      <c r="SMI48" s="247"/>
      <c r="SMJ48" s="247"/>
      <c r="SMK48" s="247"/>
      <c r="SML48" s="247"/>
      <c r="SMM48" s="247"/>
      <c r="SMN48" s="247"/>
      <c r="SMO48" s="247"/>
      <c r="SMP48" s="247"/>
      <c r="SMQ48" s="247"/>
      <c r="SMR48" s="247"/>
      <c r="SMS48" s="247"/>
      <c r="SMT48" s="247"/>
      <c r="SMU48" s="247"/>
      <c r="SMV48" s="247"/>
      <c r="SMW48" s="247"/>
      <c r="SMX48" s="247"/>
      <c r="SMY48" s="247"/>
      <c r="SMZ48" s="247"/>
      <c r="SNA48" s="247"/>
      <c r="SNB48" s="247"/>
      <c r="SNC48" s="247"/>
      <c r="SND48" s="247"/>
      <c r="SNE48" s="247"/>
      <c r="SNF48" s="247"/>
      <c r="SNG48" s="247"/>
      <c r="SNH48" s="247"/>
      <c r="SNI48" s="247"/>
      <c r="SNJ48" s="247"/>
      <c r="SNK48" s="247"/>
      <c r="SNL48" s="247"/>
      <c r="SNM48" s="247"/>
      <c r="SNN48" s="247"/>
      <c r="SNO48" s="247"/>
      <c r="SNP48" s="247"/>
      <c r="SNQ48" s="247"/>
      <c r="SNR48" s="247"/>
      <c r="SNS48" s="247"/>
      <c r="SNT48" s="247"/>
      <c r="SNU48" s="247"/>
      <c r="SNV48" s="247"/>
      <c r="SNW48" s="247"/>
      <c r="SNX48" s="247"/>
      <c r="SNY48" s="247"/>
      <c r="SNZ48" s="247"/>
      <c r="SOA48" s="247"/>
      <c r="SOB48" s="247"/>
      <c r="SOC48" s="247"/>
      <c r="SOD48" s="247"/>
      <c r="SOE48" s="247"/>
      <c r="SOF48" s="247"/>
      <c r="SOG48" s="247"/>
      <c r="SOH48" s="247"/>
      <c r="SOI48" s="247"/>
      <c r="SOJ48" s="247"/>
      <c r="SOK48" s="247"/>
      <c r="SOL48" s="247"/>
      <c r="SOM48" s="247"/>
      <c r="SON48" s="247"/>
      <c r="SOO48" s="247"/>
      <c r="SOP48" s="247"/>
      <c r="SOQ48" s="247"/>
      <c r="SOR48" s="247"/>
      <c r="SOS48" s="247"/>
      <c r="SOT48" s="247"/>
      <c r="SOU48" s="247"/>
      <c r="SOV48" s="247"/>
      <c r="SOW48" s="247"/>
      <c r="SOX48" s="247"/>
      <c r="SOY48" s="247"/>
      <c r="SOZ48" s="247"/>
      <c r="SPA48" s="247"/>
      <c r="SPB48" s="247"/>
      <c r="SPC48" s="247"/>
      <c r="SPD48" s="247"/>
      <c r="SPE48" s="247"/>
      <c r="SPF48" s="247"/>
      <c r="SPG48" s="247"/>
      <c r="SPH48" s="247"/>
      <c r="SPI48" s="247"/>
      <c r="SPJ48" s="247"/>
      <c r="SPK48" s="247"/>
      <c r="SPL48" s="247"/>
      <c r="SPM48" s="247"/>
      <c r="SPN48" s="247"/>
      <c r="SPO48" s="247"/>
      <c r="SPP48" s="247"/>
      <c r="SPQ48" s="247"/>
      <c r="SPR48" s="247"/>
      <c r="SPS48" s="247"/>
      <c r="SPT48" s="247"/>
      <c r="SPU48" s="247"/>
      <c r="SPV48" s="247"/>
      <c r="SPW48" s="247"/>
      <c r="SPX48" s="247"/>
      <c r="SPY48" s="247"/>
      <c r="SPZ48" s="247"/>
      <c r="SQA48" s="247"/>
      <c r="SQB48" s="247"/>
      <c r="SQC48" s="247"/>
      <c r="SQD48" s="247"/>
      <c r="SQE48" s="247"/>
      <c r="SQF48" s="247"/>
      <c r="SQG48" s="247"/>
      <c r="SQH48" s="247"/>
      <c r="SQI48" s="247"/>
      <c r="SQJ48" s="247"/>
      <c r="SQK48" s="247"/>
      <c r="SQL48" s="247"/>
      <c r="SQM48" s="247"/>
      <c r="SQN48" s="247"/>
      <c r="SQO48" s="247"/>
      <c r="SQP48" s="247"/>
      <c r="SQQ48" s="247"/>
      <c r="SQR48" s="247"/>
      <c r="SQS48" s="247"/>
      <c r="SQT48" s="247"/>
      <c r="SQU48" s="247"/>
      <c r="SQV48" s="247"/>
      <c r="SQW48" s="247"/>
      <c r="SQX48" s="247"/>
      <c r="SQY48" s="247"/>
      <c r="SQZ48" s="247"/>
      <c r="SRA48" s="247"/>
      <c r="SRB48" s="247"/>
      <c r="SRC48" s="247"/>
      <c r="SRD48" s="247"/>
      <c r="SRE48" s="247"/>
      <c r="SRF48" s="247"/>
      <c r="SRG48" s="247"/>
      <c r="SRH48" s="247"/>
      <c r="SRI48" s="247"/>
      <c r="SRJ48" s="247"/>
      <c r="SRK48" s="247"/>
      <c r="SRL48" s="247"/>
      <c r="SRM48" s="247"/>
      <c r="SRN48" s="247"/>
      <c r="SRO48" s="247"/>
      <c r="SRP48" s="247"/>
      <c r="SRQ48" s="247"/>
      <c r="SRR48" s="247"/>
      <c r="SRS48" s="247"/>
      <c r="SRT48" s="247"/>
      <c r="SRU48" s="247"/>
      <c r="SRV48" s="247"/>
      <c r="SRW48" s="247"/>
      <c r="SRX48" s="247"/>
      <c r="SRY48" s="247"/>
      <c r="SRZ48" s="247"/>
      <c r="SSA48" s="247"/>
      <c r="SSB48" s="247"/>
      <c r="SSC48" s="247"/>
      <c r="SSD48" s="247"/>
      <c r="SSE48" s="247"/>
      <c r="SSF48" s="247"/>
      <c r="SSG48" s="247"/>
      <c r="SSH48" s="247"/>
      <c r="SSI48" s="247"/>
      <c r="SSJ48" s="247"/>
      <c r="SSK48" s="247"/>
      <c r="SSL48" s="247"/>
      <c r="SSM48" s="247"/>
      <c r="SSN48" s="247"/>
      <c r="SSO48" s="247"/>
      <c r="SSP48" s="247"/>
      <c r="SSQ48" s="247"/>
      <c r="SSR48" s="247"/>
      <c r="SSS48" s="247"/>
      <c r="SST48" s="247"/>
      <c r="SSU48" s="247"/>
      <c r="SSV48" s="247"/>
      <c r="SSW48" s="247"/>
      <c r="SSX48" s="247"/>
      <c r="SSY48" s="247"/>
      <c r="SSZ48" s="247"/>
      <c r="STA48" s="247"/>
      <c r="STB48" s="247"/>
      <c r="STC48" s="247"/>
      <c r="STD48" s="247"/>
      <c r="STE48" s="247"/>
      <c r="STF48" s="247"/>
      <c r="STG48" s="247"/>
      <c r="STH48" s="247"/>
      <c r="STI48" s="247"/>
      <c r="STJ48" s="247"/>
      <c r="STK48" s="247"/>
      <c r="STL48" s="247"/>
      <c r="STM48" s="247"/>
      <c r="STN48" s="247"/>
      <c r="STO48" s="247"/>
      <c r="STP48" s="247"/>
      <c r="STQ48" s="247"/>
      <c r="STR48" s="247"/>
      <c r="STS48" s="247"/>
      <c r="STT48" s="247"/>
      <c r="STU48" s="247"/>
      <c r="STV48" s="247"/>
      <c r="STW48" s="247"/>
      <c r="STX48" s="247"/>
      <c r="STY48" s="247"/>
      <c r="STZ48" s="247"/>
      <c r="SUA48" s="247"/>
      <c r="SUB48" s="247"/>
      <c r="SUC48" s="247"/>
      <c r="SUD48" s="247"/>
      <c r="SUE48" s="247"/>
      <c r="SUF48" s="247"/>
      <c r="SUG48" s="247"/>
      <c r="SUH48" s="247"/>
      <c r="SUI48" s="247"/>
      <c r="SUJ48" s="247"/>
      <c r="SUK48" s="247"/>
      <c r="SUL48" s="247"/>
      <c r="SUM48" s="247"/>
      <c r="SUN48" s="247"/>
      <c r="SUO48" s="247"/>
      <c r="SUP48" s="247"/>
      <c r="SUQ48" s="247"/>
      <c r="SUR48" s="247"/>
      <c r="SUS48" s="247"/>
      <c r="SUT48" s="247"/>
      <c r="SUU48" s="247"/>
      <c r="SUV48" s="247"/>
      <c r="SUW48" s="247"/>
      <c r="SUX48" s="247"/>
      <c r="SUY48" s="247"/>
      <c r="SUZ48" s="247"/>
      <c r="SVA48" s="247"/>
      <c r="SVB48" s="247"/>
      <c r="SVC48" s="247"/>
      <c r="SVD48" s="247"/>
      <c r="SVE48" s="247"/>
      <c r="SVF48" s="247"/>
      <c r="SVG48" s="247"/>
      <c r="SVH48" s="247"/>
      <c r="SVI48" s="247"/>
      <c r="SVJ48" s="247"/>
      <c r="SVK48" s="247"/>
      <c r="SVL48" s="247"/>
      <c r="SVM48" s="247"/>
      <c r="SVN48" s="247"/>
      <c r="SVO48" s="247"/>
      <c r="SVP48" s="247"/>
      <c r="SVQ48" s="247"/>
      <c r="SVR48" s="247"/>
      <c r="SVS48" s="247"/>
      <c r="SVT48" s="247"/>
      <c r="SVU48" s="247"/>
      <c r="SVV48" s="247"/>
      <c r="SVW48" s="247"/>
      <c r="SVX48" s="247"/>
      <c r="SVY48" s="247"/>
      <c r="SVZ48" s="247"/>
      <c r="SWA48" s="247"/>
      <c r="SWB48" s="247"/>
      <c r="SWC48" s="247"/>
      <c r="SWD48" s="247"/>
      <c r="SWE48" s="247"/>
      <c r="SWF48" s="247"/>
      <c r="SWG48" s="247"/>
      <c r="SWH48" s="247"/>
      <c r="SWI48" s="247"/>
      <c r="SWJ48" s="247"/>
      <c r="SWK48" s="247"/>
      <c r="SWL48" s="247"/>
      <c r="SWM48" s="247"/>
      <c r="SWN48" s="247"/>
      <c r="SWO48" s="247"/>
      <c r="SWP48" s="247"/>
      <c r="SWQ48" s="247"/>
      <c r="SWR48" s="247"/>
      <c r="SWS48" s="247"/>
      <c r="SWT48" s="247"/>
      <c r="SWU48" s="247"/>
      <c r="SWV48" s="247"/>
      <c r="SWW48" s="247"/>
      <c r="SWX48" s="247"/>
      <c r="SWY48" s="247"/>
      <c r="SWZ48" s="247"/>
      <c r="SXA48" s="247"/>
      <c r="SXB48" s="247"/>
      <c r="SXC48" s="247"/>
      <c r="SXD48" s="247"/>
      <c r="SXE48" s="247"/>
      <c r="SXF48" s="247"/>
      <c r="SXG48" s="247"/>
      <c r="SXH48" s="247"/>
      <c r="SXI48" s="247"/>
      <c r="SXJ48" s="247"/>
      <c r="SXK48" s="247"/>
      <c r="SXL48" s="247"/>
      <c r="SXM48" s="247"/>
      <c r="SXN48" s="247"/>
      <c r="SXO48" s="247"/>
      <c r="SXP48" s="247"/>
      <c r="SXQ48" s="247"/>
      <c r="SXR48" s="247"/>
      <c r="SXS48" s="247"/>
      <c r="SXT48" s="247"/>
      <c r="SXU48" s="247"/>
      <c r="SXV48" s="247"/>
      <c r="SXW48" s="247"/>
      <c r="SXX48" s="247"/>
      <c r="SXY48" s="247"/>
      <c r="SXZ48" s="247"/>
      <c r="SYA48" s="247"/>
      <c r="SYB48" s="247"/>
      <c r="SYC48" s="247"/>
      <c r="SYD48" s="247"/>
      <c r="SYE48" s="247"/>
      <c r="SYF48" s="247"/>
      <c r="SYG48" s="247"/>
      <c r="SYH48" s="247"/>
      <c r="SYI48" s="247"/>
      <c r="SYJ48" s="247"/>
      <c r="SYK48" s="247"/>
      <c r="SYL48" s="247"/>
      <c r="SYM48" s="247"/>
      <c r="SYN48" s="247"/>
      <c r="SYO48" s="247"/>
      <c r="SYP48" s="247"/>
      <c r="SYQ48" s="247"/>
      <c r="SYR48" s="247"/>
      <c r="SYS48" s="247"/>
      <c r="SYT48" s="247"/>
      <c r="SYU48" s="247"/>
      <c r="SYV48" s="247"/>
      <c r="SYW48" s="247"/>
      <c r="SYX48" s="247"/>
      <c r="SYY48" s="247"/>
      <c r="SYZ48" s="247"/>
      <c r="SZA48" s="247"/>
      <c r="SZB48" s="247"/>
      <c r="SZC48" s="247"/>
      <c r="SZD48" s="247"/>
      <c r="SZE48" s="247"/>
      <c r="SZF48" s="247"/>
      <c r="SZG48" s="247"/>
      <c r="SZH48" s="247"/>
      <c r="SZI48" s="247"/>
      <c r="SZJ48" s="247"/>
      <c r="SZK48" s="247"/>
      <c r="SZL48" s="247"/>
      <c r="SZM48" s="247"/>
      <c r="SZN48" s="247"/>
      <c r="SZO48" s="247"/>
      <c r="SZP48" s="247"/>
      <c r="SZQ48" s="247"/>
      <c r="SZR48" s="247"/>
      <c r="SZS48" s="247"/>
      <c r="SZT48" s="247"/>
      <c r="SZU48" s="247"/>
      <c r="SZV48" s="247"/>
      <c r="SZW48" s="247"/>
      <c r="SZX48" s="247"/>
      <c r="SZY48" s="247"/>
      <c r="SZZ48" s="247"/>
      <c r="TAA48" s="247"/>
      <c r="TAB48" s="247"/>
      <c r="TAC48" s="247"/>
      <c r="TAD48" s="247"/>
      <c r="TAE48" s="247"/>
      <c r="TAF48" s="247"/>
      <c r="TAG48" s="247"/>
      <c r="TAH48" s="247"/>
      <c r="TAI48" s="247"/>
      <c r="TAJ48" s="247"/>
      <c r="TAK48" s="247"/>
      <c r="TAL48" s="247"/>
      <c r="TAM48" s="247"/>
      <c r="TAN48" s="247"/>
      <c r="TAO48" s="247"/>
      <c r="TAP48" s="247"/>
      <c r="TAQ48" s="247"/>
      <c r="TAR48" s="247"/>
      <c r="TAS48" s="247"/>
      <c r="TAT48" s="247"/>
      <c r="TAU48" s="247"/>
      <c r="TAV48" s="247"/>
      <c r="TAW48" s="247"/>
      <c r="TAX48" s="247"/>
      <c r="TAY48" s="247"/>
      <c r="TAZ48" s="247"/>
      <c r="TBA48" s="247"/>
      <c r="TBB48" s="247"/>
      <c r="TBC48" s="247"/>
      <c r="TBD48" s="247"/>
      <c r="TBE48" s="247"/>
      <c r="TBF48" s="247"/>
      <c r="TBG48" s="247"/>
      <c r="TBH48" s="247"/>
      <c r="TBI48" s="247"/>
      <c r="TBJ48" s="247"/>
      <c r="TBK48" s="247"/>
      <c r="TBL48" s="247"/>
      <c r="TBM48" s="247"/>
      <c r="TBN48" s="247"/>
      <c r="TBO48" s="247"/>
      <c r="TBP48" s="247"/>
      <c r="TBQ48" s="247"/>
      <c r="TBR48" s="247"/>
      <c r="TBS48" s="247"/>
      <c r="TBT48" s="247"/>
      <c r="TBU48" s="247"/>
      <c r="TBV48" s="247"/>
      <c r="TBW48" s="247"/>
      <c r="TBX48" s="247"/>
      <c r="TBY48" s="247"/>
      <c r="TBZ48" s="247"/>
      <c r="TCA48" s="247"/>
      <c r="TCB48" s="247"/>
      <c r="TCC48" s="247"/>
      <c r="TCD48" s="247"/>
      <c r="TCE48" s="247"/>
      <c r="TCF48" s="247"/>
      <c r="TCG48" s="247"/>
      <c r="TCH48" s="247"/>
      <c r="TCI48" s="247"/>
      <c r="TCJ48" s="247"/>
      <c r="TCK48" s="247"/>
      <c r="TCL48" s="247"/>
      <c r="TCM48" s="247"/>
      <c r="TCN48" s="247"/>
      <c r="TCO48" s="247"/>
      <c r="TCP48" s="247"/>
      <c r="TCQ48" s="247"/>
      <c r="TCR48" s="247"/>
      <c r="TCS48" s="247"/>
      <c r="TCT48" s="247"/>
      <c r="TCU48" s="247"/>
      <c r="TCV48" s="247"/>
      <c r="TCW48" s="247"/>
      <c r="TCX48" s="247"/>
      <c r="TCY48" s="247"/>
      <c r="TCZ48" s="247"/>
      <c r="TDA48" s="247"/>
      <c r="TDB48" s="247"/>
      <c r="TDC48" s="247"/>
      <c r="TDD48" s="247"/>
      <c r="TDE48" s="247"/>
      <c r="TDF48" s="247"/>
      <c r="TDG48" s="247"/>
      <c r="TDH48" s="247"/>
      <c r="TDI48" s="247"/>
      <c r="TDJ48" s="247"/>
      <c r="TDK48" s="247"/>
      <c r="TDL48" s="247"/>
      <c r="TDM48" s="247"/>
      <c r="TDN48" s="247"/>
      <c r="TDO48" s="247"/>
      <c r="TDP48" s="247"/>
      <c r="TDQ48" s="247"/>
      <c r="TDR48" s="247"/>
      <c r="TDS48" s="247"/>
      <c r="TDT48" s="247"/>
      <c r="TDU48" s="247"/>
      <c r="TDV48" s="247"/>
      <c r="TDW48" s="247"/>
      <c r="TDX48" s="247"/>
      <c r="TDY48" s="247"/>
      <c r="TDZ48" s="247"/>
      <c r="TEA48" s="247"/>
      <c r="TEB48" s="247"/>
      <c r="TEC48" s="247"/>
      <c r="TED48" s="247"/>
      <c r="TEE48" s="247"/>
      <c r="TEF48" s="247"/>
      <c r="TEG48" s="247"/>
      <c r="TEH48" s="247"/>
      <c r="TEI48" s="247"/>
      <c r="TEJ48" s="247"/>
      <c r="TEK48" s="247"/>
      <c r="TEL48" s="247"/>
      <c r="TEM48" s="247"/>
      <c r="TEN48" s="247"/>
      <c r="TEO48" s="247"/>
      <c r="TEP48" s="247"/>
      <c r="TEQ48" s="247"/>
      <c r="TER48" s="247"/>
      <c r="TES48" s="247"/>
      <c r="TET48" s="247"/>
      <c r="TEU48" s="247"/>
      <c r="TEV48" s="247"/>
      <c r="TEW48" s="247"/>
      <c r="TEX48" s="247"/>
      <c r="TEY48" s="247"/>
      <c r="TEZ48" s="247"/>
      <c r="TFA48" s="247"/>
      <c r="TFB48" s="247"/>
      <c r="TFC48" s="247"/>
      <c r="TFD48" s="247"/>
      <c r="TFE48" s="247"/>
      <c r="TFF48" s="247"/>
      <c r="TFG48" s="247"/>
      <c r="TFH48" s="247"/>
      <c r="TFI48" s="247"/>
      <c r="TFJ48" s="247"/>
      <c r="TFK48" s="247"/>
      <c r="TFL48" s="247"/>
      <c r="TFM48" s="247"/>
      <c r="TFN48" s="247"/>
      <c r="TFO48" s="247"/>
      <c r="TFP48" s="247"/>
      <c r="TFQ48" s="247"/>
      <c r="TFR48" s="247"/>
      <c r="TFS48" s="247"/>
      <c r="TFT48" s="247"/>
      <c r="TFU48" s="247"/>
      <c r="TFV48" s="247"/>
      <c r="TFW48" s="247"/>
      <c r="TFX48" s="247"/>
      <c r="TFY48" s="247"/>
      <c r="TFZ48" s="247"/>
      <c r="TGA48" s="247"/>
      <c r="TGB48" s="247"/>
      <c r="TGC48" s="247"/>
      <c r="TGD48" s="247"/>
      <c r="TGE48" s="247"/>
      <c r="TGF48" s="247"/>
      <c r="TGG48" s="247"/>
      <c r="TGH48" s="247"/>
      <c r="TGI48" s="247"/>
      <c r="TGJ48" s="247"/>
      <c r="TGK48" s="247"/>
      <c r="TGL48" s="247"/>
      <c r="TGM48" s="247"/>
      <c r="TGN48" s="247"/>
      <c r="TGO48" s="247"/>
      <c r="TGP48" s="247"/>
      <c r="TGQ48" s="247"/>
      <c r="TGR48" s="247"/>
      <c r="TGS48" s="247"/>
      <c r="TGT48" s="247"/>
      <c r="TGU48" s="247"/>
      <c r="TGV48" s="247"/>
      <c r="TGW48" s="247"/>
      <c r="TGX48" s="247"/>
      <c r="TGY48" s="247"/>
      <c r="TGZ48" s="247"/>
      <c r="THA48" s="247"/>
      <c r="THB48" s="247"/>
      <c r="THC48" s="247"/>
      <c r="THD48" s="247"/>
      <c r="THE48" s="247"/>
      <c r="THF48" s="247"/>
      <c r="THG48" s="247"/>
      <c r="THH48" s="247"/>
      <c r="THI48" s="247"/>
      <c r="THJ48" s="247"/>
      <c r="THK48" s="247"/>
      <c r="THL48" s="247"/>
      <c r="THM48" s="247"/>
      <c r="THN48" s="247"/>
      <c r="THO48" s="247"/>
      <c r="THP48" s="247"/>
      <c r="THQ48" s="247"/>
      <c r="THR48" s="247"/>
      <c r="THS48" s="247"/>
      <c r="THT48" s="247"/>
      <c r="THU48" s="247"/>
      <c r="THV48" s="247"/>
      <c r="THW48" s="247"/>
      <c r="THX48" s="247"/>
      <c r="THY48" s="247"/>
      <c r="THZ48" s="247"/>
      <c r="TIA48" s="247"/>
      <c r="TIB48" s="247"/>
      <c r="TIC48" s="247"/>
      <c r="TID48" s="247"/>
      <c r="TIE48" s="247"/>
      <c r="TIF48" s="247"/>
      <c r="TIG48" s="247"/>
      <c r="TIH48" s="247"/>
      <c r="TII48" s="247"/>
      <c r="TIJ48" s="247"/>
      <c r="TIK48" s="247"/>
      <c r="TIL48" s="247"/>
      <c r="TIM48" s="247"/>
      <c r="TIN48" s="247"/>
      <c r="TIO48" s="247"/>
      <c r="TIP48" s="247"/>
      <c r="TIQ48" s="247"/>
      <c r="TIR48" s="247"/>
      <c r="TIS48" s="247"/>
      <c r="TIT48" s="247"/>
      <c r="TIU48" s="247"/>
      <c r="TIV48" s="247"/>
      <c r="TIW48" s="247"/>
      <c r="TIX48" s="247"/>
      <c r="TIY48" s="247"/>
      <c r="TIZ48" s="247"/>
      <c r="TJA48" s="247"/>
      <c r="TJB48" s="247"/>
      <c r="TJC48" s="247"/>
      <c r="TJD48" s="247"/>
      <c r="TJE48" s="247"/>
      <c r="TJF48" s="247"/>
      <c r="TJG48" s="247"/>
      <c r="TJH48" s="247"/>
      <c r="TJI48" s="247"/>
      <c r="TJJ48" s="247"/>
      <c r="TJK48" s="247"/>
      <c r="TJL48" s="247"/>
      <c r="TJM48" s="247"/>
      <c r="TJN48" s="247"/>
      <c r="TJO48" s="247"/>
      <c r="TJP48" s="247"/>
      <c r="TJQ48" s="247"/>
      <c r="TJR48" s="247"/>
      <c r="TJS48" s="247"/>
      <c r="TJT48" s="247"/>
      <c r="TJU48" s="247"/>
      <c r="TJV48" s="247"/>
      <c r="TJW48" s="247"/>
      <c r="TJX48" s="247"/>
      <c r="TJY48" s="247"/>
      <c r="TJZ48" s="247"/>
      <c r="TKA48" s="247"/>
      <c r="TKB48" s="247"/>
      <c r="TKC48" s="247"/>
      <c r="TKD48" s="247"/>
      <c r="TKE48" s="247"/>
      <c r="TKF48" s="247"/>
      <c r="TKG48" s="247"/>
      <c r="TKH48" s="247"/>
      <c r="TKI48" s="247"/>
      <c r="TKJ48" s="247"/>
      <c r="TKK48" s="247"/>
      <c r="TKL48" s="247"/>
      <c r="TKM48" s="247"/>
      <c r="TKN48" s="247"/>
      <c r="TKO48" s="247"/>
      <c r="TKP48" s="247"/>
      <c r="TKQ48" s="247"/>
      <c r="TKR48" s="247"/>
      <c r="TKS48" s="247"/>
      <c r="TKT48" s="247"/>
      <c r="TKU48" s="247"/>
      <c r="TKV48" s="247"/>
      <c r="TKW48" s="247"/>
      <c r="TKX48" s="247"/>
      <c r="TKY48" s="247"/>
      <c r="TKZ48" s="247"/>
      <c r="TLA48" s="247"/>
      <c r="TLB48" s="247"/>
      <c r="TLC48" s="247"/>
      <c r="TLD48" s="247"/>
      <c r="TLE48" s="247"/>
      <c r="TLF48" s="247"/>
      <c r="TLG48" s="247"/>
      <c r="TLH48" s="247"/>
      <c r="TLI48" s="247"/>
      <c r="TLJ48" s="247"/>
      <c r="TLK48" s="247"/>
      <c r="TLL48" s="247"/>
      <c r="TLM48" s="247"/>
      <c r="TLN48" s="247"/>
      <c r="TLO48" s="247"/>
      <c r="TLP48" s="247"/>
      <c r="TLQ48" s="247"/>
      <c r="TLR48" s="247"/>
      <c r="TLS48" s="247"/>
      <c r="TLT48" s="247"/>
      <c r="TLU48" s="247"/>
      <c r="TLV48" s="247"/>
      <c r="TLW48" s="247"/>
      <c r="TLX48" s="247"/>
      <c r="TLY48" s="247"/>
      <c r="TLZ48" s="247"/>
      <c r="TMA48" s="247"/>
      <c r="TMB48" s="247"/>
      <c r="TMC48" s="247"/>
      <c r="TMD48" s="247"/>
      <c r="TME48" s="247"/>
      <c r="TMF48" s="247"/>
      <c r="TMG48" s="247"/>
      <c r="TMH48" s="247"/>
      <c r="TMI48" s="247"/>
      <c r="TMJ48" s="247"/>
      <c r="TMK48" s="247"/>
      <c r="TML48" s="247"/>
      <c r="TMM48" s="247"/>
      <c r="TMN48" s="247"/>
      <c r="TMO48" s="247"/>
      <c r="TMP48" s="247"/>
      <c r="TMQ48" s="247"/>
      <c r="TMR48" s="247"/>
      <c r="TMS48" s="247"/>
      <c r="TMT48" s="247"/>
      <c r="TMU48" s="247"/>
      <c r="TMV48" s="247"/>
      <c r="TMW48" s="247"/>
      <c r="TMX48" s="247"/>
      <c r="TMY48" s="247"/>
      <c r="TMZ48" s="247"/>
      <c r="TNA48" s="247"/>
      <c r="TNB48" s="247"/>
      <c r="TNC48" s="247"/>
      <c r="TND48" s="247"/>
      <c r="TNE48" s="247"/>
      <c r="TNF48" s="247"/>
      <c r="TNG48" s="247"/>
      <c r="TNH48" s="247"/>
      <c r="TNI48" s="247"/>
      <c r="TNJ48" s="247"/>
      <c r="TNK48" s="247"/>
      <c r="TNL48" s="247"/>
      <c r="TNM48" s="247"/>
      <c r="TNN48" s="247"/>
      <c r="TNO48" s="247"/>
      <c r="TNP48" s="247"/>
      <c r="TNQ48" s="247"/>
      <c r="TNR48" s="247"/>
      <c r="TNS48" s="247"/>
      <c r="TNT48" s="247"/>
      <c r="TNU48" s="247"/>
      <c r="TNV48" s="247"/>
      <c r="TNW48" s="247"/>
      <c r="TNX48" s="247"/>
      <c r="TNY48" s="247"/>
      <c r="TNZ48" s="247"/>
      <c r="TOA48" s="247"/>
      <c r="TOB48" s="247"/>
      <c r="TOC48" s="247"/>
      <c r="TOD48" s="247"/>
      <c r="TOE48" s="247"/>
      <c r="TOF48" s="247"/>
      <c r="TOG48" s="247"/>
      <c r="TOH48" s="247"/>
      <c r="TOI48" s="247"/>
      <c r="TOJ48" s="247"/>
      <c r="TOK48" s="247"/>
      <c r="TOL48" s="247"/>
      <c r="TOM48" s="247"/>
      <c r="TON48" s="247"/>
      <c r="TOO48" s="247"/>
      <c r="TOP48" s="247"/>
      <c r="TOQ48" s="247"/>
      <c r="TOR48" s="247"/>
      <c r="TOS48" s="247"/>
      <c r="TOT48" s="247"/>
      <c r="TOU48" s="247"/>
      <c r="TOV48" s="247"/>
      <c r="TOW48" s="247"/>
      <c r="TOX48" s="247"/>
      <c r="TOY48" s="247"/>
      <c r="TOZ48" s="247"/>
      <c r="TPA48" s="247"/>
      <c r="TPB48" s="247"/>
      <c r="TPC48" s="247"/>
      <c r="TPD48" s="247"/>
      <c r="TPE48" s="247"/>
      <c r="TPF48" s="247"/>
      <c r="TPG48" s="247"/>
      <c r="TPH48" s="247"/>
      <c r="TPI48" s="247"/>
      <c r="TPJ48" s="247"/>
      <c r="TPK48" s="247"/>
      <c r="TPL48" s="247"/>
      <c r="TPM48" s="247"/>
      <c r="TPN48" s="247"/>
      <c r="TPO48" s="247"/>
      <c r="TPP48" s="247"/>
      <c r="TPQ48" s="247"/>
      <c r="TPR48" s="247"/>
      <c r="TPS48" s="247"/>
      <c r="TPT48" s="247"/>
      <c r="TPU48" s="247"/>
      <c r="TPV48" s="247"/>
      <c r="TPW48" s="247"/>
      <c r="TPX48" s="247"/>
      <c r="TPY48" s="247"/>
      <c r="TPZ48" s="247"/>
      <c r="TQA48" s="247"/>
      <c r="TQB48" s="247"/>
      <c r="TQC48" s="247"/>
      <c r="TQD48" s="247"/>
      <c r="TQE48" s="247"/>
      <c r="TQF48" s="247"/>
      <c r="TQG48" s="247"/>
      <c r="TQH48" s="247"/>
      <c r="TQI48" s="247"/>
      <c r="TQJ48" s="247"/>
      <c r="TQK48" s="247"/>
      <c r="TQL48" s="247"/>
      <c r="TQM48" s="247"/>
      <c r="TQN48" s="247"/>
      <c r="TQO48" s="247"/>
      <c r="TQP48" s="247"/>
      <c r="TQQ48" s="247"/>
      <c r="TQR48" s="247"/>
      <c r="TQS48" s="247"/>
      <c r="TQT48" s="247"/>
      <c r="TQU48" s="247"/>
      <c r="TQV48" s="247"/>
      <c r="TQW48" s="247"/>
      <c r="TQX48" s="247"/>
      <c r="TQY48" s="247"/>
      <c r="TQZ48" s="247"/>
      <c r="TRA48" s="247"/>
      <c r="TRB48" s="247"/>
      <c r="TRC48" s="247"/>
      <c r="TRD48" s="247"/>
      <c r="TRE48" s="247"/>
      <c r="TRF48" s="247"/>
      <c r="TRG48" s="247"/>
      <c r="TRH48" s="247"/>
      <c r="TRI48" s="247"/>
      <c r="TRJ48" s="247"/>
      <c r="TRK48" s="247"/>
      <c r="TRL48" s="247"/>
      <c r="TRM48" s="247"/>
      <c r="TRN48" s="247"/>
      <c r="TRO48" s="247"/>
      <c r="TRP48" s="247"/>
      <c r="TRQ48" s="247"/>
      <c r="TRR48" s="247"/>
      <c r="TRS48" s="247"/>
      <c r="TRT48" s="247"/>
      <c r="TRU48" s="247"/>
      <c r="TRV48" s="247"/>
      <c r="TRW48" s="247"/>
      <c r="TRX48" s="247"/>
      <c r="TRY48" s="247"/>
      <c r="TRZ48" s="247"/>
      <c r="TSA48" s="247"/>
      <c r="TSB48" s="247"/>
      <c r="TSC48" s="247"/>
      <c r="TSD48" s="247"/>
      <c r="TSE48" s="247"/>
      <c r="TSF48" s="247"/>
      <c r="TSG48" s="247"/>
      <c r="TSH48" s="247"/>
      <c r="TSI48" s="247"/>
      <c r="TSJ48" s="247"/>
      <c r="TSK48" s="247"/>
      <c r="TSL48" s="247"/>
      <c r="TSM48" s="247"/>
      <c r="TSN48" s="247"/>
      <c r="TSO48" s="247"/>
      <c r="TSP48" s="247"/>
      <c r="TSQ48" s="247"/>
      <c r="TSR48" s="247"/>
      <c r="TSS48" s="247"/>
      <c r="TST48" s="247"/>
      <c r="TSU48" s="247"/>
      <c r="TSV48" s="247"/>
      <c r="TSW48" s="247"/>
      <c r="TSX48" s="247"/>
      <c r="TSY48" s="247"/>
      <c r="TSZ48" s="247"/>
      <c r="TTA48" s="247"/>
      <c r="TTB48" s="247"/>
      <c r="TTC48" s="247"/>
      <c r="TTD48" s="247"/>
      <c r="TTE48" s="247"/>
      <c r="TTF48" s="247"/>
      <c r="TTG48" s="247"/>
      <c r="TTH48" s="247"/>
      <c r="TTI48" s="247"/>
      <c r="TTJ48" s="247"/>
      <c r="TTK48" s="247"/>
      <c r="TTL48" s="247"/>
      <c r="TTM48" s="247"/>
      <c r="TTN48" s="247"/>
      <c r="TTO48" s="247"/>
      <c r="TTP48" s="247"/>
      <c r="TTQ48" s="247"/>
      <c r="TTR48" s="247"/>
      <c r="TTS48" s="247"/>
      <c r="TTT48" s="247"/>
      <c r="TTU48" s="247"/>
      <c r="TTV48" s="247"/>
      <c r="TTW48" s="247"/>
      <c r="TTX48" s="247"/>
      <c r="TTY48" s="247"/>
      <c r="TTZ48" s="247"/>
      <c r="TUA48" s="247"/>
      <c r="TUB48" s="247"/>
      <c r="TUC48" s="247"/>
      <c r="TUD48" s="247"/>
      <c r="TUE48" s="247"/>
      <c r="TUF48" s="247"/>
      <c r="TUG48" s="247"/>
      <c r="TUH48" s="247"/>
      <c r="TUI48" s="247"/>
      <c r="TUJ48" s="247"/>
      <c r="TUK48" s="247"/>
      <c r="TUL48" s="247"/>
      <c r="TUM48" s="247"/>
      <c r="TUN48" s="247"/>
      <c r="TUO48" s="247"/>
      <c r="TUP48" s="247"/>
      <c r="TUQ48" s="247"/>
      <c r="TUR48" s="247"/>
      <c r="TUS48" s="247"/>
      <c r="TUT48" s="247"/>
      <c r="TUU48" s="247"/>
      <c r="TUV48" s="247"/>
      <c r="TUW48" s="247"/>
      <c r="TUX48" s="247"/>
      <c r="TUY48" s="247"/>
      <c r="TUZ48" s="247"/>
      <c r="TVA48" s="247"/>
      <c r="TVB48" s="247"/>
      <c r="TVC48" s="247"/>
      <c r="TVD48" s="247"/>
      <c r="TVE48" s="247"/>
      <c r="TVF48" s="247"/>
      <c r="TVG48" s="247"/>
      <c r="TVH48" s="247"/>
      <c r="TVI48" s="247"/>
      <c r="TVJ48" s="247"/>
      <c r="TVK48" s="247"/>
      <c r="TVL48" s="247"/>
      <c r="TVM48" s="247"/>
      <c r="TVN48" s="247"/>
      <c r="TVO48" s="247"/>
      <c r="TVP48" s="247"/>
      <c r="TVQ48" s="247"/>
      <c r="TVR48" s="247"/>
      <c r="TVS48" s="247"/>
      <c r="TVT48" s="247"/>
      <c r="TVU48" s="247"/>
      <c r="TVV48" s="247"/>
      <c r="TVW48" s="247"/>
      <c r="TVX48" s="247"/>
      <c r="TVY48" s="247"/>
      <c r="TVZ48" s="247"/>
      <c r="TWA48" s="247"/>
      <c r="TWB48" s="247"/>
      <c r="TWC48" s="247"/>
      <c r="TWD48" s="247"/>
      <c r="TWE48" s="247"/>
      <c r="TWF48" s="247"/>
      <c r="TWG48" s="247"/>
      <c r="TWH48" s="247"/>
      <c r="TWI48" s="247"/>
      <c r="TWJ48" s="247"/>
      <c r="TWK48" s="247"/>
      <c r="TWL48" s="247"/>
      <c r="TWM48" s="247"/>
      <c r="TWN48" s="247"/>
      <c r="TWO48" s="247"/>
      <c r="TWP48" s="247"/>
      <c r="TWQ48" s="247"/>
      <c r="TWR48" s="247"/>
      <c r="TWS48" s="247"/>
      <c r="TWT48" s="247"/>
      <c r="TWU48" s="247"/>
      <c r="TWV48" s="247"/>
      <c r="TWW48" s="247"/>
      <c r="TWX48" s="247"/>
      <c r="TWY48" s="247"/>
      <c r="TWZ48" s="247"/>
      <c r="TXA48" s="247"/>
      <c r="TXB48" s="247"/>
      <c r="TXC48" s="247"/>
      <c r="TXD48" s="247"/>
      <c r="TXE48" s="247"/>
      <c r="TXF48" s="247"/>
      <c r="TXG48" s="247"/>
      <c r="TXH48" s="247"/>
      <c r="TXI48" s="247"/>
      <c r="TXJ48" s="247"/>
      <c r="TXK48" s="247"/>
      <c r="TXL48" s="247"/>
      <c r="TXM48" s="247"/>
      <c r="TXN48" s="247"/>
      <c r="TXO48" s="247"/>
      <c r="TXP48" s="247"/>
      <c r="TXQ48" s="247"/>
      <c r="TXR48" s="247"/>
      <c r="TXS48" s="247"/>
      <c r="TXT48" s="247"/>
      <c r="TXU48" s="247"/>
      <c r="TXV48" s="247"/>
      <c r="TXW48" s="247"/>
      <c r="TXX48" s="247"/>
      <c r="TXY48" s="247"/>
      <c r="TXZ48" s="247"/>
      <c r="TYA48" s="247"/>
      <c r="TYB48" s="247"/>
      <c r="TYC48" s="247"/>
      <c r="TYD48" s="247"/>
      <c r="TYE48" s="247"/>
      <c r="TYF48" s="247"/>
      <c r="TYG48" s="247"/>
      <c r="TYH48" s="247"/>
      <c r="TYI48" s="247"/>
      <c r="TYJ48" s="247"/>
      <c r="TYK48" s="247"/>
      <c r="TYL48" s="247"/>
      <c r="TYM48" s="247"/>
      <c r="TYN48" s="247"/>
      <c r="TYO48" s="247"/>
      <c r="TYP48" s="247"/>
      <c r="TYQ48" s="247"/>
      <c r="TYR48" s="247"/>
      <c r="TYS48" s="247"/>
      <c r="TYT48" s="247"/>
      <c r="TYU48" s="247"/>
      <c r="TYV48" s="247"/>
      <c r="TYW48" s="247"/>
      <c r="TYX48" s="247"/>
      <c r="TYY48" s="247"/>
      <c r="TYZ48" s="247"/>
      <c r="TZA48" s="247"/>
      <c r="TZB48" s="247"/>
      <c r="TZC48" s="247"/>
      <c r="TZD48" s="247"/>
      <c r="TZE48" s="247"/>
      <c r="TZF48" s="247"/>
      <c r="TZG48" s="247"/>
      <c r="TZH48" s="247"/>
      <c r="TZI48" s="247"/>
      <c r="TZJ48" s="247"/>
      <c r="TZK48" s="247"/>
      <c r="TZL48" s="247"/>
      <c r="TZM48" s="247"/>
      <c r="TZN48" s="247"/>
      <c r="TZO48" s="247"/>
      <c r="TZP48" s="247"/>
      <c r="TZQ48" s="247"/>
      <c r="TZR48" s="247"/>
      <c r="TZS48" s="247"/>
      <c r="TZT48" s="247"/>
      <c r="TZU48" s="247"/>
      <c r="TZV48" s="247"/>
      <c r="TZW48" s="247"/>
      <c r="TZX48" s="247"/>
      <c r="TZY48" s="247"/>
      <c r="TZZ48" s="247"/>
      <c r="UAA48" s="247"/>
      <c r="UAB48" s="247"/>
      <c r="UAC48" s="247"/>
      <c r="UAD48" s="247"/>
      <c r="UAE48" s="247"/>
      <c r="UAF48" s="247"/>
      <c r="UAG48" s="247"/>
      <c r="UAH48" s="247"/>
      <c r="UAI48" s="247"/>
      <c r="UAJ48" s="247"/>
      <c r="UAK48" s="247"/>
      <c r="UAL48" s="247"/>
      <c r="UAM48" s="247"/>
      <c r="UAN48" s="247"/>
      <c r="UAO48" s="247"/>
      <c r="UAP48" s="247"/>
      <c r="UAQ48" s="247"/>
      <c r="UAR48" s="247"/>
      <c r="UAS48" s="247"/>
      <c r="UAT48" s="247"/>
      <c r="UAU48" s="247"/>
      <c r="UAV48" s="247"/>
      <c r="UAW48" s="247"/>
      <c r="UAX48" s="247"/>
      <c r="UAY48" s="247"/>
      <c r="UAZ48" s="247"/>
      <c r="UBA48" s="247"/>
      <c r="UBB48" s="247"/>
      <c r="UBC48" s="247"/>
      <c r="UBD48" s="247"/>
      <c r="UBE48" s="247"/>
      <c r="UBF48" s="247"/>
      <c r="UBG48" s="247"/>
      <c r="UBH48" s="247"/>
      <c r="UBI48" s="247"/>
      <c r="UBJ48" s="247"/>
      <c r="UBK48" s="247"/>
      <c r="UBL48" s="247"/>
      <c r="UBM48" s="247"/>
      <c r="UBN48" s="247"/>
      <c r="UBO48" s="247"/>
      <c r="UBP48" s="247"/>
      <c r="UBQ48" s="247"/>
      <c r="UBR48" s="247"/>
      <c r="UBS48" s="247"/>
      <c r="UBT48" s="247"/>
      <c r="UBU48" s="247"/>
      <c r="UBV48" s="247"/>
      <c r="UBW48" s="247"/>
      <c r="UBX48" s="247"/>
      <c r="UBY48" s="247"/>
      <c r="UBZ48" s="247"/>
      <c r="UCA48" s="247"/>
      <c r="UCB48" s="247"/>
      <c r="UCC48" s="247"/>
      <c r="UCD48" s="247"/>
      <c r="UCE48" s="247"/>
      <c r="UCF48" s="247"/>
      <c r="UCG48" s="247"/>
      <c r="UCH48" s="247"/>
      <c r="UCI48" s="247"/>
      <c r="UCJ48" s="247"/>
      <c r="UCK48" s="247"/>
      <c r="UCL48" s="247"/>
      <c r="UCM48" s="247"/>
      <c r="UCN48" s="247"/>
      <c r="UCO48" s="247"/>
      <c r="UCP48" s="247"/>
      <c r="UCQ48" s="247"/>
      <c r="UCR48" s="247"/>
      <c r="UCS48" s="247"/>
      <c r="UCT48" s="247"/>
      <c r="UCU48" s="247"/>
      <c r="UCV48" s="247"/>
      <c r="UCW48" s="247"/>
      <c r="UCX48" s="247"/>
      <c r="UCY48" s="247"/>
      <c r="UCZ48" s="247"/>
      <c r="UDA48" s="247"/>
      <c r="UDB48" s="247"/>
      <c r="UDC48" s="247"/>
      <c r="UDD48" s="247"/>
      <c r="UDE48" s="247"/>
      <c r="UDF48" s="247"/>
      <c r="UDG48" s="247"/>
      <c r="UDH48" s="247"/>
      <c r="UDI48" s="247"/>
      <c r="UDJ48" s="247"/>
      <c r="UDK48" s="247"/>
      <c r="UDL48" s="247"/>
      <c r="UDM48" s="247"/>
      <c r="UDN48" s="247"/>
      <c r="UDO48" s="247"/>
      <c r="UDP48" s="247"/>
      <c r="UDQ48" s="247"/>
      <c r="UDR48" s="247"/>
      <c r="UDS48" s="247"/>
      <c r="UDT48" s="247"/>
      <c r="UDU48" s="247"/>
      <c r="UDV48" s="247"/>
      <c r="UDW48" s="247"/>
      <c r="UDX48" s="247"/>
      <c r="UDY48" s="247"/>
      <c r="UDZ48" s="247"/>
      <c r="UEA48" s="247"/>
      <c r="UEB48" s="247"/>
      <c r="UEC48" s="247"/>
      <c r="UED48" s="247"/>
      <c r="UEE48" s="247"/>
      <c r="UEF48" s="247"/>
      <c r="UEG48" s="247"/>
      <c r="UEH48" s="247"/>
      <c r="UEI48" s="247"/>
      <c r="UEJ48" s="247"/>
      <c r="UEK48" s="247"/>
      <c r="UEL48" s="247"/>
      <c r="UEM48" s="247"/>
      <c r="UEN48" s="247"/>
      <c r="UEO48" s="247"/>
      <c r="UEP48" s="247"/>
      <c r="UEQ48" s="247"/>
      <c r="UER48" s="247"/>
      <c r="UES48" s="247"/>
      <c r="UET48" s="247"/>
      <c r="UEU48" s="247"/>
      <c r="UEV48" s="247"/>
      <c r="UEW48" s="247"/>
      <c r="UEX48" s="247"/>
      <c r="UEY48" s="247"/>
      <c r="UEZ48" s="247"/>
      <c r="UFA48" s="247"/>
      <c r="UFB48" s="247"/>
      <c r="UFC48" s="247"/>
      <c r="UFD48" s="247"/>
      <c r="UFE48" s="247"/>
      <c r="UFF48" s="247"/>
      <c r="UFG48" s="247"/>
      <c r="UFH48" s="247"/>
      <c r="UFI48" s="247"/>
      <c r="UFJ48" s="247"/>
      <c r="UFK48" s="247"/>
      <c r="UFL48" s="247"/>
      <c r="UFM48" s="247"/>
      <c r="UFN48" s="247"/>
      <c r="UFO48" s="247"/>
      <c r="UFP48" s="247"/>
      <c r="UFQ48" s="247"/>
      <c r="UFR48" s="247"/>
      <c r="UFS48" s="247"/>
      <c r="UFT48" s="247"/>
      <c r="UFU48" s="247"/>
      <c r="UFV48" s="247"/>
      <c r="UFW48" s="247"/>
      <c r="UFX48" s="247"/>
      <c r="UFY48" s="247"/>
      <c r="UFZ48" s="247"/>
      <c r="UGA48" s="247"/>
      <c r="UGB48" s="247"/>
      <c r="UGC48" s="247"/>
      <c r="UGD48" s="247"/>
      <c r="UGE48" s="247"/>
      <c r="UGF48" s="247"/>
      <c r="UGG48" s="247"/>
      <c r="UGH48" s="247"/>
      <c r="UGI48" s="247"/>
      <c r="UGJ48" s="247"/>
      <c r="UGK48" s="247"/>
      <c r="UGL48" s="247"/>
      <c r="UGM48" s="247"/>
      <c r="UGN48" s="247"/>
      <c r="UGO48" s="247"/>
      <c r="UGP48" s="247"/>
      <c r="UGQ48" s="247"/>
      <c r="UGR48" s="247"/>
      <c r="UGS48" s="247"/>
      <c r="UGT48" s="247"/>
      <c r="UGU48" s="247"/>
      <c r="UGV48" s="247"/>
      <c r="UGW48" s="247"/>
      <c r="UGX48" s="247"/>
      <c r="UGY48" s="247"/>
      <c r="UGZ48" s="247"/>
      <c r="UHA48" s="247"/>
      <c r="UHB48" s="247"/>
      <c r="UHC48" s="247"/>
      <c r="UHD48" s="247"/>
      <c r="UHE48" s="247"/>
      <c r="UHF48" s="247"/>
      <c r="UHG48" s="247"/>
      <c r="UHH48" s="247"/>
      <c r="UHI48" s="247"/>
      <c r="UHJ48" s="247"/>
      <c r="UHK48" s="247"/>
      <c r="UHL48" s="247"/>
      <c r="UHM48" s="247"/>
      <c r="UHN48" s="247"/>
      <c r="UHO48" s="247"/>
      <c r="UHP48" s="247"/>
      <c r="UHQ48" s="247"/>
      <c r="UHR48" s="247"/>
      <c r="UHS48" s="247"/>
      <c r="UHT48" s="247"/>
      <c r="UHU48" s="247"/>
      <c r="UHV48" s="247"/>
      <c r="UHW48" s="247"/>
      <c r="UHX48" s="247"/>
      <c r="UHY48" s="247"/>
      <c r="UHZ48" s="247"/>
      <c r="UIA48" s="247"/>
      <c r="UIB48" s="247"/>
      <c r="UIC48" s="247"/>
      <c r="UID48" s="247"/>
      <c r="UIE48" s="247"/>
      <c r="UIF48" s="247"/>
      <c r="UIG48" s="247"/>
      <c r="UIH48" s="247"/>
      <c r="UII48" s="247"/>
      <c r="UIJ48" s="247"/>
      <c r="UIK48" s="247"/>
      <c r="UIL48" s="247"/>
      <c r="UIM48" s="247"/>
      <c r="UIN48" s="247"/>
      <c r="UIO48" s="247"/>
      <c r="UIP48" s="247"/>
      <c r="UIQ48" s="247"/>
      <c r="UIR48" s="247"/>
      <c r="UIS48" s="247"/>
      <c r="UIT48" s="247"/>
      <c r="UIU48" s="247"/>
      <c r="UIV48" s="247"/>
      <c r="UIW48" s="247"/>
      <c r="UIX48" s="247"/>
      <c r="UIY48" s="247"/>
      <c r="UIZ48" s="247"/>
      <c r="UJA48" s="247"/>
      <c r="UJB48" s="247"/>
      <c r="UJC48" s="247"/>
      <c r="UJD48" s="247"/>
      <c r="UJE48" s="247"/>
      <c r="UJF48" s="247"/>
      <c r="UJG48" s="247"/>
      <c r="UJH48" s="247"/>
      <c r="UJI48" s="247"/>
      <c r="UJJ48" s="247"/>
      <c r="UJK48" s="247"/>
      <c r="UJL48" s="247"/>
      <c r="UJM48" s="247"/>
      <c r="UJN48" s="247"/>
      <c r="UJO48" s="247"/>
      <c r="UJP48" s="247"/>
      <c r="UJQ48" s="247"/>
      <c r="UJR48" s="247"/>
      <c r="UJS48" s="247"/>
      <c r="UJT48" s="247"/>
      <c r="UJU48" s="247"/>
      <c r="UJV48" s="247"/>
      <c r="UJW48" s="247"/>
      <c r="UJX48" s="247"/>
      <c r="UJY48" s="247"/>
      <c r="UJZ48" s="247"/>
      <c r="UKA48" s="247"/>
      <c r="UKB48" s="247"/>
      <c r="UKC48" s="247"/>
      <c r="UKD48" s="247"/>
      <c r="UKE48" s="247"/>
      <c r="UKF48" s="247"/>
      <c r="UKG48" s="247"/>
      <c r="UKH48" s="247"/>
      <c r="UKI48" s="247"/>
      <c r="UKJ48" s="247"/>
      <c r="UKK48" s="247"/>
      <c r="UKL48" s="247"/>
      <c r="UKM48" s="247"/>
      <c r="UKN48" s="247"/>
      <c r="UKO48" s="247"/>
      <c r="UKP48" s="247"/>
      <c r="UKQ48" s="247"/>
      <c r="UKR48" s="247"/>
      <c r="UKS48" s="247"/>
      <c r="UKT48" s="247"/>
      <c r="UKU48" s="247"/>
      <c r="UKV48" s="247"/>
      <c r="UKW48" s="247"/>
      <c r="UKX48" s="247"/>
      <c r="UKY48" s="247"/>
      <c r="UKZ48" s="247"/>
      <c r="ULA48" s="247"/>
      <c r="ULB48" s="247"/>
      <c r="ULC48" s="247"/>
      <c r="ULD48" s="247"/>
      <c r="ULE48" s="247"/>
      <c r="ULF48" s="247"/>
      <c r="ULG48" s="247"/>
      <c r="ULH48" s="247"/>
      <c r="ULI48" s="247"/>
      <c r="ULJ48" s="247"/>
      <c r="ULK48" s="247"/>
      <c r="ULL48" s="247"/>
      <c r="ULM48" s="247"/>
      <c r="ULN48" s="247"/>
      <c r="ULO48" s="247"/>
      <c r="ULP48" s="247"/>
      <c r="ULQ48" s="247"/>
      <c r="ULR48" s="247"/>
      <c r="ULS48" s="247"/>
      <c r="ULT48" s="247"/>
      <c r="ULU48" s="247"/>
      <c r="ULV48" s="247"/>
      <c r="ULW48" s="247"/>
      <c r="ULX48" s="247"/>
      <c r="ULY48" s="247"/>
      <c r="ULZ48" s="247"/>
      <c r="UMA48" s="247"/>
      <c r="UMB48" s="247"/>
      <c r="UMC48" s="247"/>
      <c r="UMD48" s="247"/>
      <c r="UME48" s="247"/>
      <c r="UMF48" s="247"/>
      <c r="UMG48" s="247"/>
      <c r="UMH48" s="247"/>
      <c r="UMI48" s="247"/>
      <c r="UMJ48" s="247"/>
      <c r="UMK48" s="247"/>
      <c r="UML48" s="247"/>
      <c r="UMM48" s="247"/>
      <c r="UMN48" s="247"/>
      <c r="UMO48" s="247"/>
      <c r="UMP48" s="247"/>
      <c r="UMQ48" s="247"/>
      <c r="UMR48" s="247"/>
      <c r="UMS48" s="247"/>
      <c r="UMT48" s="247"/>
      <c r="UMU48" s="247"/>
      <c r="UMV48" s="247"/>
      <c r="UMW48" s="247"/>
      <c r="UMX48" s="247"/>
      <c r="UMY48" s="247"/>
      <c r="UMZ48" s="247"/>
      <c r="UNA48" s="247"/>
      <c r="UNB48" s="247"/>
      <c r="UNC48" s="247"/>
      <c r="UND48" s="247"/>
      <c r="UNE48" s="247"/>
      <c r="UNF48" s="247"/>
      <c r="UNG48" s="247"/>
      <c r="UNH48" s="247"/>
      <c r="UNI48" s="247"/>
      <c r="UNJ48" s="247"/>
      <c r="UNK48" s="247"/>
      <c r="UNL48" s="247"/>
      <c r="UNM48" s="247"/>
      <c r="UNN48" s="247"/>
      <c r="UNO48" s="247"/>
      <c r="UNP48" s="247"/>
      <c r="UNQ48" s="247"/>
      <c r="UNR48" s="247"/>
      <c r="UNS48" s="247"/>
      <c r="UNT48" s="247"/>
      <c r="UNU48" s="247"/>
      <c r="UNV48" s="247"/>
      <c r="UNW48" s="247"/>
      <c r="UNX48" s="247"/>
      <c r="UNY48" s="247"/>
      <c r="UNZ48" s="247"/>
      <c r="UOA48" s="247"/>
      <c r="UOB48" s="247"/>
      <c r="UOC48" s="247"/>
      <c r="UOD48" s="247"/>
      <c r="UOE48" s="247"/>
      <c r="UOF48" s="247"/>
      <c r="UOG48" s="247"/>
      <c r="UOH48" s="247"/>
      <c r="UOI48" s="247"/>
      <c r="UOJ48" s="247"/>
      <c r="UOK48" s="247"/>
      <c r="UOL48" s="247"/>
      <c r="UOM48" s="247"/>
      <c r="UON48" s="247"/>
      <c r="UOO48" s="247"/>
      <c r="UOP48" s="247"/>
      <c r="UOQ48" s="247"/>
      <c r="UOR48" s="247"/>
      <c r="UOS48" s="247"/>
      <c r="UOT48" s="247"/>
      <c r="UOU48" s="247"/>
      <c r="UOV48" s="247"/>
      <c r="UOW48" s="247"/>
      <c r="UOX48" s="247"/>
      <c r="UOY48" s="247"/>
      <c r="UOZ48" s="247"/>
      <c r="UPA48" s="247"/>
      <c r="UPB48" s="247"/>
      <c r="UPC48" s="247"/>
      <c r="UPD48" s="247"/>
      <c r="UPE48" s="247"/>
      <c r="UPF48" s="247"/>
      <c r="UPG48" s="247"/>
      <c r="UPH48" s="247"/>
      <c r="UPI48" s="247"/>
      <c r="UPJ48" s="247"/>
      <c r="UPK48" s="247"/>
      <c r="UPL48" s="247"/>
      <c r="UPM48" s="247"/>
      <c r="UPN48" s="247"/>
      <c r="UPO48" s="247"/>
      <c r="UPP48" s="247"/>
      <c r="UPQ48" s="247"/>
      <c r="UPR48" s="247"/>
      <c r="UPS48" s="247"/>
      <c r="UPT48" s="247"/>
      <c r="UPU48" s="247"/>
      <c r="UPV48" s="247"/>
      <c r="UPW48" s="247"/>
      <c r="UPX48" s="247"/>
      <c r="UPY48" s="247"/>
      <c r="UPZ48" s="247"/>
      <c r="UQA48" s="247"/>
      <c r="UQB48" s="247"/>
      <c r="UQC48" s="247"/>
      <c r="UQD48" s="247"/>
      <c r="UQE48" s="247"/>
      <c r="UQF48" s="247"/>
      <c r="UQG48" s="247"/>
      <c r="UQH48" s="247"/>
      <c r="UQI48" s="247"/>
      <c r="UQJ48" s="247"/>
      <c r="UQK48" s="247"/>
      <c r="UQL48" s="247"/>
      <c r="UQM48" s="247"/>
      <c r="UQN48" s="247"/>
      <c r="UQO48" s="247"/>
      <c r="UQP48" s="247"/>
      <c r="UQQ48" s="247"/>
      <c r="UQR48" s="247"/>
      <c r="UQS48" s="247"/>
      <c r="UQT48" s="247"/>
      <c r="UQU48" s="247"/>
      <c r="UQV48" s="247"/>
      <c r="UQW48" s="247"/>
      <c r="UQX48" s="247"/>
      <c r="UQY48" s="247"/>
      <c r="UQZ48" s="247"/>
      <c r="URA48" s="247"/>
      <c r="URB48" s="247"/>
      <c r="URC48" s="247"/>
      <c r="URD48" s="247"/>
      <c r="URE48" s="247"/>
      <c r="URF48" s="247"/>
      <c r="URG48" s="247"/>
      <c r="URH48" s="247"/>
      <c r="URI48" s="247"/>
      <c r="URJ48" s="247"/>
      <c r="URK48" s="247"/>
      <c r="URL48" s="247"/>
      <c r="URM48" s="247"/>
      <c r="URN48" s="247"/>
      <c r="URO48" s="247"/>
      <c r="URP48" s="247"/>
      <c r="URQ48" s="247"/>
      <c r="URR48" s="247"/>
      <c r="URS48" s="247"/>
      <c r="URT48" s="247"/>
      <c r="URU48" s="247"/>
      <c r="URV48" s="247"/>
      <c r="URW48" s="247"/>
      <c r="URX48" s="247"/>
      <c r="URY48" s="247"/>
      <c r="URZ48" s="247"/>
      <c r="USA48" s="247"/>
      <c r="USB48" s="247"/>
      <c r="USC48" s="247"/>
      <c r="USD48" s="247"/>
      <c r="USE48" s="247"/>
      <c r="USF48" s="247"/>
      <c r="USG48" s="247"/>
      <c r="USH48" s="247"/>
      <c r="USI48" s="247"/>
      <c r="USJ48" s="247"/>
      <c r="USK48" s="247"/>
      <c r="USL48" s="247"/>
      <c r="USM48" s="247"/>
      <c r="USN48" s="247"/>
      <c r="USO48" s="247"/>
      <c r="USP48" s="247"/>
      <c r="USQ48" s="247"/>
      <c r="USR48" s="247"/>
      <c r="USS48" s="247"/>
      <c r="UST48" s="247"/>
      <c r="USU48" s="247"/>
      <c r="USV48" s="247"/>
      <c r="USW48" s="247"/>
      <c r="USX48" s="247"/>
      <c r="USY48" s="247"/>
      <c r="USZ48" s="247"/>
      <c r="UTA48" s="247"/>
      <c r="UTB48" s="247"/>
      <c r="UTC48" s="247"/>
      <c r="UTD48" s="247"/>
      <c r="UTE48" s="247"/>
      <c r="UTF48" s="247"/>
      <c r="UTG48" s="247"/>
      <c r="UTH48" s="247"/>
      <c r="UTI48" s="247"/>
      <c r="UTJ48" s="247"/>
      <c r="UTK48" s="247"/>
      <c r="UTL48" s="247"/>
      <c r="UTM48" s="247"/>
      <c r="UTN48" s="247"/>
      <c r="UTO48" s="247"/>
      <c r="UTP48" s="247"/>
      <c r="UTQ48" s="247"/>
      <c r="UTR48" s="247"/>
      <c r="UTS48" s="247"/>
      <c r="UTT48" s="247"/>
      <c r="UTU48" s="247"/>
      <c r="UTV48" s="247"/>
      <c r="UTW48" s="247"/>
      <c r="UTX48" s="247"/>
      <c r="UTY48" s="247"/>
      <c r="UTZ48" s="247"/>
      <c r="UUA48" s="247"/>
      <c r="UUB48" s="247"/>
      <c r="UUC48" s="247"/>
      <c r="UUD48" s="247"/>
      <c r="UUE48" s="247"/>
      <c r="UUF48" s="247"/>
      <c r="UUG48" s="247"/>
      <c r="UUH48" s="247"/>
      <c r="UUI48" s="247"/>
      <c r="UUJ48" s="247"/>
      <c r="UUK48" s="247"/>
      <c r="UUL48" s="247"/>
      <c r="UUM48" s="247"/>
      <c r="UUN48" s="247"/>
      <c r="UUO48" s="247"/>
      <c r="UUP48" s="247"/>
      <c r="UUQ48" s="247"/>
      <c r="UUR48" s="247"/>
      <c r="UUS48" s="247"/>
      <c r="UUT48" s="247"/>
      <c r="UUU48" s="247"/>
      <c r="UUV48" s="247"/>
      <c r="UUW48" s="247"/>
      <c r="UUX48" s="247"/>
      <c r="UUY48" s="247"/>
      <c r="UUZ48" s="247"/>
      <c r="UVA48" s="247"/>
      <c r="UVB48" s="247"/>
      <c r="UVC48" s="247"/>
      <c r="UVD48" s="247"/>
      <c r="UVE48" s="247"/>
      <c r="UVF48" s="247"/>
      <c r="UVG48" s="247"/>
      <c r="UVH48" s="247"/>
      <c r="UVI48" s="247"/>
      <c r="UVJ48" s="247"/>
      <c r="UVK48" s="247"/>
      <c r="UVL48" s="247"/>
      <c r="UVM48" s="247"/>
      <c r="UVN48" s="247"/>
      <c r="UVO48" s="247"/>
      <c r="UVP48" s="247"/>
      <c r="UVQ48" s="247"/>
      <c r="UVR48" s="247"/>
      <c r="UVS48" s="247"/>
      <c r="UVT48" s="247"/>
      <c r="UVU48" s="247"/>
      <c r="UVV48" s="247"/>
      <c r="UVW48" s="247"/>
      <c r="UVX48" s="247"/>
      <c r="UVY48" s="247"/>
      <c r="UVZ48" s="247"/>
      <c r="UWA48" s="247"/>
      <c r="UWB48" s="247"/>
      <c r="UWC48" s="247"/>
      <c r="UWD48" s="247"/>
      <c r="UWE48" s="247"/>
      <c r="UWF48" s="247"/>
      <c r="UWG48" s="247"/>
      <c r="UWH48" s="247"/>
      <c r="UWI48" s="247"/>
      <c r="UWJ48" s="247"/>
      <c r="UWK48" s="247"/>
      <c r="UWL48" s="247"/>
      <c r="UWM48" s="247"/>
      <c r="UWN48" s="247"/>
      <c r="UWO48" s="247"/>
      <c r="UWP48" s="247"/>
      <c r="UWQ48" s="247"/>
      <c r="UWR48" s="247"/>
      <c r="UWS48" s="247"/>
      <c r="UWT48" s="247"/>
      <c r="UWU48" s="247"/>
      <c r="UWV48" s="247"/>
      <c r="UWW48" s="247"/>
      <c r="UWX48" s="247"/>
      <c r="UWY48" s="247"/>
      <c r="UWZ48" s="247"/>
      <c r="UXA48" s="247"/>
      <c r="UXB48" s="247"/>
      <c r="UXC48" s="247"/>
      <c r="UXD48" s="247"/>
      <c r="UXE48" s="247"/>
      <c r="UXF48" s="247"/>
      <c r="UXG48" s="247"/>
      <c r="UXH48" s="247"/>
      <c r="UXI48" s="247"/>
      <c r="UXJ48" s="247"/>
      <c r="UXK48" s="247"/>
      <c r="UXL48" s="247"/>
      <c r="UXM48" s="247"/>
      <c r="UXN48" s="247"/>
      <c r="UXO48" s="247"/>
      <c r="UXP48" s="247"/>
      <c r="UXQ48" s="247"/>
      <c r="UXR48" s="247"/>
      <c r="UXS48" s="247"/>
      <c r="UXT48" s="247"/>
      <c r="UXU48" s="247"/>
      <c r="UXV48" s="247"/>
      <c r="UXW48" s="247"/>
      <c r="UXX48" s="247"/>
      <c r="UXY48" s="247"/>
      <c r="UXZ48" s="247"/>
      <c r="UYA48" s="247"/>
      <c r="UYB48" s="247"/>
      <c r="UYC48" s="247"/>
      <c r="UYD48" s="247"/>
      <c r="UYE48" s="247"/>
      <c r="UYF48" s="247"/>
      <c r="UYG48" s="247"/>
      <c r="UYH48" s="247"/>
      <c r="UYI48" s="247"/>
      <c r="UYJ48" s="247"/>
      <c r="UYK48" s="247"/>
      <c r="UYL48" s="247"/>
      <c r="UYM48" s="247"/>
      <c r="UYN48" s="247"/>
      <c r="UYO48" s="247"/>
      <c r="UYP48" s="247"/>
      <c r="UYQ48" s="247"/>
      <c r="UYR48" s="247"/>
      <c r="UYS48" s="247"/>
      <c r="UYT48" s="247"/>
      <c r="UYU48" s="247"/>
      <c r="UYV48" s="247"/>
      <c r="UYW48" s="247"/>
      <c r="UYX48" s="247"/>
      <c r="UYY48" s="247"/>
      <c r="UYZ48" s="247"/>
      <c r="UZA48" s="247"/>
      <c r="UZB48" s="247"/>
      <c r="UZC48" s="247"/>
      <c r="UZD48" s="247"/>
      <c r="UZE48" s="247"/>
      <c r="UZF48" s="247"/>
      <c r="UZG48" s="247"/>
      <c r="UZH48" s="247"/>
      <c r="UZI48" s="247"/>
      <c r="UZJ48" s="247"/>
      <c r="UZK48" s="247"/>
      <c r="UZL48" s="247"/>
      <c r="UZM48" s="247"/>
      <c r="UZN48" s="247"/>
      <c r="UZO48" s="247"/>
      <c r="UZP48" s="247"/>
      <c r="UZQ48" s="247"/>
      <c r="UZR48" s="247"/>
      <c r="UZS48" s="247"/>
      <c r="UZT48" s="247"/>
      <c r="UZU48" s="247"/>
      <c r="UZV48" s="247"/>
      <c r="UZW48" s="247"/>
      <c r="UZX48" s="247"/>
      <c r="UZY48" s="247"/>
      <c r="UZZ48" s="247"/>
      <c r="VAA48" s="247"/>
      <c r="VAB48" s="247"/>
      <c r="VAC48" s="247"/>
      <c r="VAD48" s="247"/>
      <c r="VAE48" s="247"/>
      <c r="VAF48" s="247"/>
      <c r="VAG48" s="247"/>
      <c r="VAH48" s="247"/>
      <c r="VAI48" s="247"/>
      <c r="VAJ48" s="247"/>
      <c r="VAK48" s="247"/>
      <c r="VAL48" s="247"/>
      <c r="VAM48" s="247"/>
      <c r="VAN48" s="247"/>
      <c r="VAO48" s="247"/>
      <c r="VAP48" s="247"/>
      <c r="VAQ48" s="247"/>
      <c r="VAR48" s="247"/>
      <c r="VAS48" s="247"/>
      <c r="VAT48" s="247"/>
      <c r="VAU48" s="247"/>
      <c r="VAV48" s="247"/>
      <c r="VAW48" s="247"/>
      <c r="VAX48" s="247"/>
      <c r="VAY48" s="247"/>
      <c r="VAZ48" s="247"/>
      <c r="VBA48" s="247"/>
      <c r="VBB48" s="247"/>
      <c r="VBC48" s="247"/>
      <c r="VBD48" s="247"/>
      <c r="VBE48" s="247"/>
      <c r="VBF48" s="247"/>
      <c r="VBG48" s="247"/>
      <c r="VBH48" s="247"/>
      <c r="VBI48" s="247"/>
      <c r="VBJ48" s="247"/>
      <c r="VBK48" s="247"/>
      <c r="VBL48" s="247"/>
      <c r="VBM48" s="247"/>
      <c r="VBN48" s="247"/>
      <c r="VBO48" s="247"/>
      <c r="VBP48" s="247"/>
      <c r="VBQ48" s="247"/>
      <c r="VBR48" s="247"/>
      <c r="VBS48" s="247"/>
      <c r="VBT48" s="247"/>
      <c r="VBU48" s="247"/>
      <c r="VBV48" s="247"/>
      <c r="VBW48" s="247"/>
      <c r="VBX48" s="247"/>
      <c r="VBY48" s="247"/>
      <c r="VBZ48" s="247"/>
      <c r="VCA48" s="247"/>
      <c r="VCB48" s="247"/>
      <c r="VCC48" s="247"/>
      <c r="VCD48" s="247"/>
      <c r="VCE48" s="247"/>
      <c r="VCF48" s="247"/>
      <c r="VCG48" s="247"/>
      <c r="VCH48" s="247"/>
      <c r="VCI48" s="247"/>
      <c r="VCJ48" s="247"/>
      <c r="VCK48" s="247"/>
      <c r="VCL48" s="247"/>
      <c r="VCM48" s="247"/>
      <c r="VCN48" s="247"/>
      <c r="VCO48" s="247"/>
      <c r="VCP48" s="247"/>
      <c r="VCQ48" s="247"/>
      <c r="VCR48" s="247"/>
      <c r="VCS48" s="247"/>
      <c r="VCT48" s="247"/>
      <c r="VCU48" s="247"/>
      <c r="VCV48" s="247"/>
      <c r="VCW48" s="247"/>
      <c r="VCX48" s="247"/>
      <c r="VCY48" s="247"/>
      <c r="VCZ48" s="247"/>
      <c r="VDA48" s="247"/>
      <c r="VDB48" s="247"/>
      <c r="VDC48" s="247"/>
      <c r="VDD48" s="247"/>
      <c r="VDE48" s="247"/>
      <c r="VDF48" s="247"/>
      <c r="VDG48" s="247"/>
      <c r="VDH48" s="247"/>
      <c r="VDI48" s="247"/>
      <c r="VDJ48" s="247"/>
      <c r="VDK48" s="247"/>
      <c r="VDL48" s="247"/>
      <c r="VDM48" s="247"/>
      <c r="VDN48" s="247"/>
      <c r="VDO48" s="247"/>
      <c r="VDP48" s="247"/>
      <c r="VDQ48" s="247"/>
      <c r="VDR48" s="247"/>
      <c r="VDS48" s="247"/>
      <c r="VDT48" s="247"/>
      <c r="VDU48" s="247"/>
      <c r="VDV48" s="247"/>
      <c r="VDW48" s="247"/>
      <c r="VDX48" s="247"/>
      <c r="VDY48" s="247"/>
      <c r="VDZ48" s="247"/>
      <c r="VEA48" s="247"/>
      <c r="VEB48" s="247"/>
      <c r="VEC48" s="247"/>
      <c r="VED48" s="247"/>
      <c r="VEE48" s="247"/>
      <c r="VEF48" s="247"/>
      <c r="VEG48" s="247"/>
      <c r="VEH48" s="247"/>
      <c r="VEI48" s="247"/>
      <c r="VEJ48" s="247"/>
      <c r="VEK48" s="247"/>
      <c r="VEL48" s="247"/>
      <c r="VEM48" s="247"/>
      <c r="VEN48" s="247"/>
      <c r="VEO48" s="247"/>
      <c r="VEP48" s="247"/>
      <c r="VEQ48" s="247"/>
      <c r="VER48" s="247"/>
      <c r="VES48" s="247"/>
      <c r="VET48" s="247"/>
      <c r="VEU48" s="247"/>
      <c r="VEV48" s="247"/>
      <c r="VEW48" s="247"/>
      <c r="VEX48" s="247"/>
      <c r="VEY48" s="247"/>
      <c r="VEZ48" s="247"/>
      <c r="VFA48" s="247"/>
      <c r="VFB48" s="247"/>
      <c r="VFC48" s="247"/>
      <c r="VFD48" s="247"/>
      <c r="VFE48" s="247"/>
      <c r="VFF48" s="247"/>
      <c r="VFG48" s="247"/>
      <c r="VFH48" s="247"/>
      <c r="VFI48" s="247"/>
      <c r="VFJ48" s="247"/>
      <c r="VFK48" s="247"/>
      <c r="VFL48" s="247"/>
      <c r="VFM48" s="247"/>
      <c r="VFN48" s="247"/>
      <c r="VFO48" s="247"/>
      <c r="VFP48" s="247"/>
      <c r="VFQ48" s="247"/>
      <c r="VFR48" s="247"/>
      <c r="VFS48" s="247"/>
      <c r="VFT48" s="247"/>
      <c r="VFU48" s="247"/>
      <c r="VFV48" s="247"/>
      <c r="VFW48" s="247"/>
      <c r="VFX48" s="247"/>
      <c r="VFY48" s="247"/>
      <c r="VFZ48" s="247"/>
      <c r="VGA48" s="247"/>
      <c r="VGB48" s="247"/>
      <c r="VGC48" s="247"/>
      <c r="VGD48" s="247"/>
      <c r="VGE48" s="247"/>
      <c r="VGF48" s="247"/>
      <c r="VGG48" s="247"/>
      <c r="VGH48" s="247"/>
      <c r="VGI48" s="247"/>
      <c r="VGJ48" s="247"/>
      <c r="VGK48" s="247"/>
      <c r="VGL48" s="247"/>
      <c r="VGM48" s="247"/>
      <c r="VGN48" s="247"/>
      <c r="VGO48" s="247"/>
      <c r="VGP48" s="247"/>
      <c r="VGQ48" s="247"/>
      <c r="VGR48" s="247"/>
      <c r="VGS48" s="247"/>
      <c r="VGT48" s="247"/>
      <c r="VGU48" s="247"/>
      <c r="VGV48" s="247"/>
      <c r="VGW48" s="247"/>
      <c r="VGX48" s="247"/>
      <c r="VGY48" s="247"/>
      <c r="VGZ48" s="247"/>
      <c r="VHA48" s="247"/>
      <c r="VHB48" s="247"/>
      <c r="VHC48" s="247"/>
      <c r="VHD48" s="247"/>
      <c r="VHE48" s="247"/>
      <c r="VHF48" s="247"/>
      <c r="VHG48" s="247"/>
      <c r="VHH48" s="247"/>
      <c r="VHI48" s="247"/>
      <c r="VHJ48" s="247"/>
      <c r="VHK48" s="247"/>
      <c r="VHL48" s="247"/>
      <c r="VHM48" s="247"/>
      <c r="VHN48" s="247"/>
      <c r="VHO48" s="247"/>
      <c r="VHP48" s="247"/>
      <c r="VHQ48" s="247"/>
      <c r="VHR48" s="247"/>
      <c r="VHS48" s="247"/>
      <c r="VHT48" s="247"/>
      <c r="VHU48" s="247"/>
      <c r="VHV48" s="247"/>
      <c r="VHW48" s="247"/>
      <c r="VHX48" s="247"/>
      <c r="VHY48" s="247"/>
      <c r="VHZ48" s="247"/>
      <c r="VIA48" s="247"/>
      <c r="VIB48" s="247"/>
      <c r="VIC48" s="247"/>
      <c r="VID48" s="247"/>
      <c r="VIE48" s="247"/>
      <c r="VIF48" s="247"/>
      <c r="VIG48" s="247"/>
      <c r="VIH48" s="247"/>
      <c r="VII48" s="247"/>
      <c r="VIJ48" s="247"/>
      <c r="VIK48" s="247"/>
      <c r="VIL48" s="247"/>
      <c r="VIM48" s="247"/>
      <c r="VIN48" s="247"/>
      <c r="VIO48" s="247"/>
      <c r="VIP48" s="247"/>
      <c r="VIQ48" s="247"/>
      <c r="VIR48" s="247"/>
      <c r="VIS48" s="247"/>
      <c r="VIT48" s="247"/>
      <c r="VIU48" s="247"/>
      <c r="VIV48" s="247"/>
      <c r="VIW48" s="247"/>
      <c r="VIX48" s="247"/>
      <c r="VIY48" s="247"/>
      <c r="VIZ48" s="247"/>
      <c r="VJA48" s="247"/>
      <c r="VJB48" s="247"/>
      <c r="VJC48" s="247"/>
      <c r="VJD48" s="247"/>
      <c r="VJE48" s="247"/>
      <c r="VJF48" s="247"/>
      <c r="VJG48" s="247"/>
      <c r="VJH48" s="247"/>
      <c r="VJI48" s="247"/>
      <c r="VJJ48" s="247"/>
      <c r="VJK48" s="247"/>
      <c r="VJL48" s="247"/>
      <c r="VJM48" s="247"/>
      <c r="VJN48" s="247"/>
      <c r="VJO48" s="247"/>
      <c r="VJP48" s="247"/>
      <c r="VJQ48" s="247"/>
      <c r="VJR48" s="247"/>
      <c r="VJS48" s="247"/>
      <c r="VJT48" s="247"/>
      <c r="VJU48" s="247"/>
      <c r="VJV48" s="247"/>
      <c r="VJW48" s="247"/>
      <c r="VJX48" s="247"/>
      <c r="VJY48" s="247"/>
      <c r="VJZ48" s="247"/>
      <c r="VKA48" s="247"/>
      <c r="VKB48" s="247"/>
      <c r="VKC48" s="247"/>
      <c r="VKD48" s="247"/>
      <c r="VKE48" s="247"/>
      <c r="VKF48" s="247"/>
      <c r="VKG48" s="247"/>
      <c r="VKH48" s="247"/>
      <c r="VKI48" s="247"/>
      <c r="VKJ48" s="247"/>
      <c r="VKK48" s="247"/>
      <c r="VKL48" s="247"/>
      <c r="VKM48" s="247"/>
      <c r="VKN48" s="247"/>
      <c r="VKO48" s="247"/>
      <c r="VKP48" s="247"/>
      <c r="VKQ48" s="247"/>
      <c r="VKR48" s="247"/>
      <c r="VKS48" s="247"/>
      <c r="VKT48" s="247"/>
      <c r="VKU48" s="247"/>
      <c r="VKV48" s="247"/>
      <c r="VKW48" s="247"/>
      <c r="VKX48" s="247"/>
      <c r="VKY48" s="247"/>
      <c r="VKZ48" s="247"/>
      <c r="VLA48" s="247"/>
      <c r="VLB48" s="247"/>
      <c r="VLC48" s="247"/>
      <c r="VLD48" s="247"/>
      <c r="VLE48" s="247"/>
      <c r="VLF48" s="247"/>
      <c r="VLG48" s="247"/>
      <c r="VLH48" s="247"/>
      <c r="VLI48" s="247"/>
      <c r="VLJ48" s="247"/>
      <c r="VLK48" s="247"/>
      <c r="VLL48" s="247"/>
      <c r="VLM48" s="247"/>
      <c r="VLN48" s="247"/>
      <c r="VLO48" s="247"/>
      <c r="VLP48" s="247"/>
      <c r="VLQ48" s="247"/>
      <c r="VLR48" s="247"/>
      <c r="VLS48" s="247"/>
      <c r="VLT48" s="247"/>
      <c r="VLU48" s="247"/>
      <c r="VLV48" s="247"/>
      <c r="VLW48" s="247"/>
      <c r="VLX48" s="247"/>
      <c r="VLY48" s="247"/>
      <c r="VLZ48" s="247"/>
      <c r="VMA48" s="247"/>
      <c r="VMB48" s="247"/>
      <c r="VMC48" s="247"/>
      <c r="VMD48" s="247"/>
      <c r="VME48" s="247"/>
      <c r="VMF48" s="247"/>
      <c r="VMG48" s="247"/>
      <c r="VMH48" s="247"/>
      <c r="VMI48" s="247"/>
      <c r="VMJ48" s="247"/>
      <c r="VMK48" s="247"/>
      <c r="VML48" s="247"/>
      <c r="VMM48" s="247"/>
      <c r="VMN48" s="247"/>
      <c r="VMO48" s="247"/>
      <c r="VMP48" s="247"/>
      <c r="VMQ48" s="247"/>
      <c r="VMR48" s="247"/>
      <c r="VMS48" s="247"/>
      <c r="VMT48" s="247"/>
      <c r="VMU48" s="247"/>
      <c r="VMV48" s="247"/>
      <c r="VMW48" s="247"/>
      <c r="VMX48" s="247"/>
      <c r="VMY48" s="247"/>
      <c r="VMZ48" s="247"/>
      <c r="VNA48" s="247"/>
      <c r="VNB48" s="247"/>
      <c r="VNC48" s="247"/>
      <c r="VND48" s="247"/>
      <c r="VNE48" s="247"/>
      <c r="VNF48" s="247"/>
      <c r="VNG48" s="247"/>
      <c r="VNH48" s="247"/>
      <c r="VNI48" s="247"/>
      <c r="VNJ48" s="247"/>
      <c r="VNK48" s="247"/>
      <c r="VNL48" s="247"/>
      <c r="VNM48" s="247"/>
      <c r="VNN48" s="247"/>
      <c r="VNO48" s="247"/>
      <c r="VNP48" s="247"/>
      <c r="VNQ48" s="247"/>
      <c r="VNR48" s="247"/>
      <c r="VNS48" s="247"/>
      <c r="VNT48" s="247"/>
      <c r="VNU48" s="247"/>
      <c r="VNV48" s="247"/>
      <c r="VNW48" s="247"/>
      <c r="VNX48" s="247"/>
      <c r="VNY48" s="247"/>
      <c r="VNZ48" s="247"/>
      <c r="VOA48" s="247"/>
      <c r="VOB48" s="247"/>
      <c r="VOC48" s="247"/>
      <c r="VOD48" s="247"/>
      <c r="VOE48" s="247"/>
      <c r="VOF48" s="247"/>
      <c r="VOG48" s="247"/>
      <c r="VOH48" s="247"/>
      <c r="VOI48" s="247"/>
      <c r="VOJ48" s="247"/>
      <c r="VOK48" s="247"/>
      <c r="VOL48" s="247"/>
      <c r="VOM48" s="247"/>
      <c r="VON48" s="247"/>
      <c r="VOO48" s="247"/>
      <c r="VOP48" s="247"/>
      <c r="VOQ48" s="247"/>
      <c r="VOR48" s="247"/>
      <c r="VOS48" s="247"/>
      <c r="VOT48" s="247"/>
      <c r="VOU48" s="247"/>
      <c r="VOV48" s="247"/>
      <c r="VOW48" s="247"/>
      <c r="VOX48" s="247"/>
      <c r="VOY48" s="247"/>
      <c r="VOZ48" s="247"/>
      <c r="VPA48" s="247"/>
      <c r="VPB48" s="247"/>
      <c r="VPC48" s="247"/>
      <c r="VPD48" s="247"/>
      <c r="VPE48" s="247"/>
      <c r="VPF48" s="247"/>
      <c r="VPG48" s="247"/>
      <c r="VPH48" s="247"/>
      <c r="VPI48" s="247"/>
      <c r="VPJ48" s="247"/>
      <c r="VPK48" s="247"/>
      <c r="VPL48" s="247"/>
      <c r="VPM48" s="247"/>
      <c r="VPN48" s="247"/>
      <c r="VPO48" s="247"/>
      <c r="VPP48" s="247"/>
      <c r="VPQ48" s="247"/>
      <c r="VPR48" s="247"/>
      <c r="VPS48" s="247"/>
      <c r="VPT48" s="247"/>
      <c r="VPU48" s="247"/>
      <c r="VPV48" s="247"/>
      <c r="VPW48" s="247"/>
      <c r="VPX48" s="247"/>
      <c r="VPY48" s="247"/>
      <c r="VPZ48" s="247"/>
      <c r="VQA48" s="247"/>
      <c r="VQB48" s="247"/>
      <c r="VQC48" s="247"/>
      <c r="VQD48" s="247"/>
      <c r="VQE48" s="247"/>
      <c r="VQF48" s="247"/>
      <c r="VQG48" s="247"/>
      <c r="VQH48" s="247"/>
      <c r="VQI48" s="247"/>
      <c r="VQJ48" s="247"/>
      <c r="VQK48" s="247"/>
      <c r="VQL48" s="247"/>
      <c r="VQM48" s="247"/>
      <c r="VQN48" s="247"/>
      <c r="VQO48" s="247"/>
      <c r="VQP48" s="247"/>
      <c r="VQQ48" s="247"/>
      <c r="VQR48" s="247"/>
      <c r="VQS48" s="247"/>
      <c r="VQT48" s="247"/>
      <c r="VQU48" s="247"/>
      <c r="VQV48" s="247"/>
      <c r="VQW48" s="247"/>
      <c r="VQX48" s="247"/>
      <c r="VQY48" s="247"/>
      <c r="VQZ48" s="247"/>
      <c r="VRA48" s="247"/>
      <c r="VRB48" s="247"/>
      <c r="VRC48" s="247"/>
      <c r="VRD48" s="247"/>
      <c r="VRE48" s="247"/>
      <c r="VRF48" s="247"/>
      <c r="VRG48" s="247"/>
      <c r="VRH48" s="247"/>
      <c r="VRI48" s="247"/>
      <c r="VRJ48" s="247"/>
      <c r="VRK48" s="247"/>
      <c r="VRL48" s="247"/>
      <c r="VRM48" s="247"/>
      <c r="VRN48" s="247"/>
      <c r="VRO48" s="247"/>
      <c r="VRP48" s="247"/>
      <c r="VRQ48" s="247"/>
      <c r="VRR48" s="247"/>
      <c r="VRS48" s="247"/>
      <c r="VRT48" s="247"/>
      <c r="VRU48" s="247"/>
      <c r="VRV48" s="247"/>
      <c r="VRW48" s="247"/>
      <c r="VRX48" s="247"/>
      <c r="VRY48" s="247"/>
      <c r="VRZ48" s="247"/>
      <c r="VSA48" s="247"/>
      <c r="VSB48" s="247"/>
      <c r="VSC48" s="247"/>
      <c r="VSD48" s="247"/>
      <c r="VSE48" s="247"/>
      <c r="VSF48" s="247"/>
      <c r="VSG48" s="247"/>
      <c r="VSH48" s="247"/>
      <c r="VSI48" s="247"/>
      <c r="VSJ48" s="247"/>
      <c r="VSK48" s="247"/>
      <c r="VSL48" s="247"/>
      <c r="VSM48" s="247"/>
      <c r="VSN48" s="247"/>
      <c r="VSO48" s="247"/>
      <c r="VSP48" s="247"/>
      <c r="VSQ48" s="247"/>
      <c r="VSR48" s="247"/>
      <c r="VSS48" s="247"/>
      <c r="VST48" s="247"/>
      <c r="VSU48" s="247"/>
      <c r="VSV48" s="247"/>
      <c r="VSW48" s="247"/>
      <c r="VSX48" s="247"/>
      <c r="VSY48" s="247"/>
      <c r="VSZ48" s="247"/>
      <c r="VTA48" s="247"/>
      <c r="VTB48" s="247"/>
      <c r="VTC48" s="247"/>
      <c r="VTD48" s="247"/>
      <c r="VTE48" s="247"/>
      <c r="VTF48" s="247"/>
      <c r="VTG48" s="247"/>
      <c r="VTH48" s="247"/>
      <c r="VTI48" s="247"/>
      <c r="VTJ48" s="247"/>
      <c r="VTK48" s="247"/>
      <c r="VTL48" s="247"/>
      <c r="VTM48" s="247"/>
      <c r="VTN48" s="247"/>
      <c r="VTO48" s="247"/>
      <c r="VTP48" s="247"/>
      <c r="VTQ48" s="247"/>
      <c r="VTR48" s="247"/>
      <c r="VTS48" s="247"/>
      <c r="VTT48" s="247"/>
      <c r="VTU48" s="247"/>
      <c r="VTV48" s="247"/>
      <c r="VTW48" s="247"/>
      <c r="VTX48" s="247"/>
      <c r="VTY48" s="247"/>
      <c r="VTZ48" s="247"/>
      <c r="VUA48" s="247"/>
      <c r="VUB48" s="247"/>
      <c r="VUC48" s="247"/>
      <c r="VUD48" s="247"/>
      <c r="VUE48" s="247"/>
      <c r="VUF48" s="247"/>
      <c r="VUG48" s="247"/>
      <c r="VUH48" s="247"/>
      <c r="VUI48" s="247"/>
      <c r="VUJ48" s="247"/>
      <c r="VUK48" s="247"/>
      <c r="VUL48" s="247"/>
      <c r="VUM48" s="247"/>
      <c r="VUN48" s="247"/>
      <c r="VUO48" s="247"/>
      <c r="VUP48" s="247"/>
      <c r="VUQ48" s="247"/>
      <c r="VUR48" s="247"/>
      <c r="VUS48" s="247"/>
      <c r="VUT48" s="247"/>
      <c r="VUU48" s="247"/>
      <c r="VUV48" s="247"/>
      <c r="VUW48" s="247"/>
      <c r="VUX48" s="247"/>
      <c r="VUY48" s="247"/>
      <c r="VUZ48" s="247"/>
      <c r="VVA48" s="247"/>
      <c r="VVB48" s="247"/>
      <c r="VVC48" s="247"/>
      <c r="VVD48" s="247"/>
      <c r="VVE48" s="247"/>
      <c r="VVF48" s="247"/>
      <c r="VVG48" s="247"/>
      <c r="VVH48" s="247"/>
      <c r="VVI48" s="247"/>
      <c r="VVJ48" s="247"/>
      <c r="VVK48" s="247"/>
      <c r="VVL48" s="247"/>
      <c r="VVM48" s="247"/>
      <c r="VVN48" s="247"/>
      <c r="VVO48" s="247"/>
      <c r="VVP48" s="247"/>
      <c r="VVQ48" s="247"/>
      <c r="VVR48" s="247"/>
      <c r="VVS48" s="247"/>
      <c r="VVT48" s="247"/>
      <c r="VVU48" s="247"/>
      <c r="VVV48" s="247"/>
      <c r="VVW48" s="247"/>
      <c r="VVX48" s="247"/>
      <c r="VVY48" s="247"/>
      <c r="VVZ48" s="247"/>
      <c r="VWA48" s="247"/>
      <c r="VWB48" s="247"/>
      <c r="VWC48" s="247"/>
      <c r="VWD48" s="247"/>
      <c r="VWE48" s="247"/>
      <c r="VWF48" s="247"/>
      <c r="VWG48" s="247"/>
      <c r="VWH48" s="247"/>
      <c r="VWI48" s="247"/>
      <c r="VWJ48" s="247"/>
      <c r="VWK48" s="247"/>
      <c r="VWL48" s="247"/>
      <c r="VWM48" s="247"/>
      <c r="VWN48" s="247"/>
      <c r="VWO48" s="247"/>
      <c r="VWP48" s="247"/>
      <c r="VWQ48" s="247"/>
      <c r="VWR48" s="247"/>
      <c r="VWS48" s="247"/>
      <c r="VWT48" s="247"/>
      <c r="VWU48" s="247"/>
      <c r="VWV48" s="247"/>
      <c r="VWW48" s="247"/>
      <c r="VWX48" s="247"/>
      <c r="VWY48" s="247"/>
      <c r="VWZ48" s="247"/>
      <c r="VXA48" s="247"/>
      <c r="VXB48" s="247"/>
      <c r="VXC48" s="247"/>
      <c r="VXD48" s="247"/>
      <c r="VXE48" s="247"/>
      <c r="VXF48" s="247"/>
      <c r="VXG48" s="247"/>
      <c r="VXH48" s="247"/>
      <c r="VXI48" s="247"/>
      <c r="VXJ48" s="247"/>
      <c r="VXK48" s="247"/>
      <c r="VXL48" s="247"/>
      <c r="VXM48" s="247"/>
      <c r="VXN48" s="247"/>
      <c r="VXO48" s="247"/>
      <c r="VXP48" s="247"/>
      <c r="VXQ48" s="247"/>
      <c r="VXR48" s="247"/>
      <c r="VXS48" s="247"/>
      <c r="VXT48" s="247"/>
      <c r="VXU48" s="247"/>
      <c r="VXV48" s="247"/>
      <c r="VXW48" s="247"/>
      <c r="VXX48" s="247"/>
      <c r="VXY48" s="247"/>
      <c r="VXZ48" s="247"/>
      <c r="VYA48" s="247"/>
      <c r="VYB48" s="247"/>
      <c r="VYC48" s="247"/>
      <c r="VYD48" s="247"/>
      <c r="VYE48" s="247"/>
      <c r="VYF48" s="247"/>
      <c r="VYG48" s="247"/>
      <c r="VYH48" s="247"/>
      <c r="VYI48" s="247"/>
      <c r="VYJ48" s="247"/>
      <c r="VYK48" s="247"/>
      <c r="VYL48" s="247"/>
      <c r="VYM48" s="247"/>
      <c r="VYN48" s="247"/>
      <c r="VYO48" s="247"/>
      <c r="VYP48" s="247"/>
      <c r="VYQ48" s="247"/>
      <c r="VYR48" s="247"/>
      <c r="VYS48" s="247"/>
      <c r="VYT48" s="247"/>
      <c r="VYU48" s="247"/>
      <c r="VYV48" s="247"/>
      <c r="VYW48" s="247"/>
      <c r="VYX48" s="247"/>
      <c r="VYY48" s="247"/>
      <c r="VYZ48" s="247"/>
      <c r="VZA48" s="247"/>
      <c r="VZB48" s="247"/>
      <c r="VZC48" s="247"/>
      <c r="VZD48" s="247"/>
      <c r="VZE48" s="247"/>
      <c r="VZF48" s="247"/>
      <c r="VZG48" s="247"/>
      <c r="VZH48" s="247"/>
      <c r="VZI48" s="247"/>
      <c r="VZJ48" s="247"/>
      <c r="VZK48" s="247"/>
      <c r="VZL48" s="247"/>
      <c r="VZM48" s="247"/>
      <c r="VZN48" s="247"/>
      <c r="VZO48" s="247"/>
      <c r="VZP48" s="247"/>
      <c r="VZQ48" s="247"/>
      <c r="VZR48" s="247"/>
      <c r="VZS48" s="247"/>
      <c r="VZT48" s="247"/>
      <c r="VZU48" s="247"/>
      <c r="VZV48" s="247"/>
      <c r="VZW48" s="247"/>
      <c r="VZX48" s="247"/>
      <c r="VZY48" s="247"/>
      <c r="VZZ48" s="247"/>
      <c r="WAA48" s="247"/>
      <c r="WAB48" s="247"/>
      <c r="WAC48" s="247"/>
      <c r="WAD48" s="247"/>
      <c r="WAE48" s="247"/>
      <c r="WAF48" s="247"/>
      <c r="WAG48" s="247"/>
      <c r="WAH48" s="247"/>
      <c r="WAI48" s="247"/>
      <c r="WAJ48" s="247"/>
      <c r="WAK48" s="247"/>
      <c r="WAL48" s="247"/>
      <c r="WAM48" s="247"/>
      <c r="WAN48" s="247"/>
      <c r="WAO48" s="247"/>
      <c r="WAP48" s="247"/>
      <c r="WAQ48" s="247"/>
      <c r="WAR48" s="247"/>
      <c r="WAS48" s="247"/>
      <c r="WAT48" s="247"/>
      <c r="WAU48" s="247"/>
      <c r="WAV48" s="247"/>
      <c r="WAW48" s="247"/>
      <c r="WAX48" s="247"/>
      <c r="WAY48" s="247"/>
      <c r="WAZ48" s="247"/>
      <c r="WBA48" s="247"/>
      <c r="WBB48" s="247"/>
      <c r="WBC48" s="247"/>
      <c r="WBD48" s="247"/>
      <c r="WBE48" s="247"/>
      <c r="WBF48" s="247"/>
      <c r="WBG48" s="247"/>
      <c r="WBH48" s="247"/>
      <c r="WBI48" s="247"/>
      <c r="WBJ48" s="247"/>
      <c r="WBK48" s="247"/>
      <c r="WBL48" s="247"/>
      <c r="WBM48" s="247"/>
      <c r="WBN48" s="247"/>
      <c r="WBO48" s="247"/>
      <c r="WBP48" s="247"/>
      <c r="WBQ48" s="247"/>
      <c r="WBR48" s="247"/>
      <c r="WBS48" s="247"/>
      <c r="WBT48" s="247"/>
      <c r="WBU48" s="247"/>
      <c r="WBV48" s="247"/>
      <c r="WBW48" s="247"/>
      <c r="WBX48" s="247"/>
      <c r="WBY48" s="247"/>
      <c r="WBZ48" s="247"/>
      <c r="WCA48" s="247"/>
      <c r="WCB48" s="247"/>
      <c r="WCC48" s="247"/>
      <c r="WCD48" s="247"/>
      <c r="WCE48" s="247"/>
      <c r="WCF48" s="247"/>
      <c r="WCG48" s="247"/>
      <c r="WCH48" s="247"/>
      <c r="WCI48" s="247"/>
      <c r="WCJ48" s="247"/>
      <c r="WCK48" s="247"/>
      <c r="WCL48" s="247"/>
      <c r="WCM48" s="247"/>
      <c r="WCN48" s="247"/>
      <c r="WCO48" s="247"/>
      <c r="WCP48" s="247"/>
      <c r="WCQ48" s="247"/>
      <c r="WCR48" s="247"/>
      <c r="WCS48" s="247"/>
      <c r="WCT48" s="247"/>
      <c r="WCU48" s="247"/>
      <c r="WCV48" s="247"/>
      <c r="WCW48" s="247"/>
      <c r="WCX48" s="247"/>
      <c r="WCY48" s="247"/>
      <c r="WCZ48" s="247"/>
      <c r="WDA48" s="247"/>
      <c r="WDB48" s="247"/>
      <c r="WDC48" s="247"/>
      <c r="WDD48" s="247"/>
      <c r="WDE48" s="247"/>
      <c r="WDF48" s="247"/>
      <c r="WDG48" s="247"/>
      <c r="WDH48" s="247"/>
      <c r="WDI48" s="247"/>
      <c r="WDJ48" s="247"/>
      <c r="WDK48" s="247"/>
      <c r="WDL48" s="247"/>
      <c r="WDM48" s="247"/>
      <c r="WDN48" s="247"/>
      <c r="WDO48" s="247"/>
      <c r="WDP48" s="247"/>
      <c r="WDQ48" s="247"/>
      <c r="WDR48" s="247"/>
      <c r="WDS48" s="247"/>
      <c r="WDT48" s="247"/>
      <c r="WDU48" s="247"/>
      <c r="WDV48" s="247"/>
      <c r="WDW48" s="247"/>
      <c r="WDX48" s="247"/>
      <c r="WDY48" s="247"/>
      <c r="WDZ48" s="247"/>
      <c r="WEA48" s="247"/>
      <c r="WEB48" s="247"/>
      <c r="WEC48" s="247"/>
      <c r="WED48" s="247"/>
      <c r="WEE48" s="247"/>
      <c r="WEF48" s="247"/>
      <c r="WEG48" s="247"/>
      <c r="WEH48" s="247"/>
      <c r="WEI48" s="247"/>
      <c r="WEJ48" s="247"/>
      <c r="WEK48" s="247"/>
      <c r="WEL48" s="247"/>
      <c r="WEM48" s="247"/>
      <c r="WEN48" s="247"/>
      <c r="WEO48" s="247"/>
      <c r="WEP48" s="247"/>
      <c r="WEQ48" s="247"/>
      <c r="WER48" s="247"/>
      <c r="WES48" s="247"/>
      <c r="WET48" s="247"/>
      <c r="WEU48" s="247"/>
      <c r="WEV48" s="247"/>
      <c r="WEW48" s="247"/>
      <c r="WEX48" s="247"/>
      <c r="WEY48" s="247"/>
      <c r="WEZ48" s="247"/>
      <c r="WFA48" s="247"/>
      <c r="WFB48" s="247"/>
      <c r="WFC48" s="247"/>
      <c r="WFD48" s="247"/>
      <c r="WFE48" s="247"/>
      <c r="WFF48" s="247"/>
      <c r="WFG48" s="247"/>
      <c r="WFH48" s="247"/>
      <c r="WFI48" s="247"/>
      <c r="WFJ48" s="247"/>
      <c r="WFK48" s="247"/>
      <c r="WFL48" s="247"/>
      <c r="WFM48" s="247"/>
      <c r="WFN48" s="247"/>
      <c r="WFO48" s="247"/>
      <c r="WFP48" s="247"/>
      <c r="WFQ48" s="247"/>
      <c r="WFR48" s="247"/>
      <c r="WFS48" s="247"/>
      <c r="WFT48" s="247"/>
      <c r="WFU48" s="247"/>
      <c r="WFV48" s="247"/>
      <c r="WFW48" s="247"/>
      <c r="WFX48" s="247"/>
      <c r="WFY48" s="247"/>
      <c r="WFZ48" s="247"/>
      <c r="WGA48" s="247"/>
      <c r="WGB48" s="247"/>
      <c r="WGC48" s="247"/>
      <c r="WGD48" s="247"/>
      <c r="WGE48" s="247"/>
      <c r="WGF48" s="247"/>
      <c r="WGG48" s="247"/>
      <c r="WGH48" s="247"/>
      <c r="WGI48" s="247"/>
      <c r="WGJ48" s="247"/>
      <c r="WGK48" s="247"/>
      <c r="WGL48" s="247"/>
      <c r="WGM48" s="247"/>
      <c r="WGN48" s="247"/>
      <c r="WGO48" s="247"/>
      <c r="WGP48" s="247"/>
      <c r="WGQ48" s="247"/>
      <c r="WGR48" s="247"/>
      <c r="WGS48" s="247"/>
      <c r="WGT48" s="247"/>
      <c r="WGU48" s="247"/>
      <c r="WGV48" s="247"/>
      <c r="WGW48" s="247"/>
      <c r="WGX48" s="247"/>
      <c r="WGY48" s="247"/>
      <c r="WGZ48" s="247"/>
      <c r="WHA48" s="247"/>
      <c r="WHB48" s="247"/>
      <c r="WHC48" s="247"/>
      <c r="WHD48" s="247"/>
      <c r="WHE48" s="247"/>
      <c r="WHF48" s="247"/>
      <c r="WHG48" s="247"/>
      <c r="WHH48" s="247"/>
      <c r="WHI48" s="247"/>
      <c r="WHJ48" s="247"/>
      <c r="WHK48" s="247"/>
      <c r="WHL48" s="247"/>
      <c r="WHM48" s="247"/>
      <c r="WHN48" s="247"/>
      <c r="WHO48" s="247"/>
      <c r="WHP48" s="247"/>
      <c r="WHQ48" s="247"/>
      <c r="WHR48" s="247"/>
      <c r="WHS48" s="247"/>
      <c r="WHT48" s="247"/>
      <c r="WHU48" s="247"/>
      <c r="WHV48" s="247"/>
      <c r="WHW48" s="247"/>
      <c r="WHX48" s="247"/>
      <c r="WHY48" s="247"/>
      <c r="WHZ48" s="247"/>
      <c r="WIA48" s="247"/>
      <c r="WIB48" s="247"/>
      <c r="WIC48" s="247"/>
      <c r="WID48" s="247"/>
      <c r="WIE48" s="247"/>
      <c r="WIF48" s="247"/>
      <c r="WIG48" s="247"/>
      <c r="WIH48" s="247"/>
      <c r="WII48" s="247"/>
      <c r="WIJ48" s="247"/>
      <c r="WIK48" s="247"/>
      <c r="WIL48" s="247"/>
      <c r="WIM48" s="247"/>
      <c r="WIN48" s="247"/>
      <c r="WIO48" s="247"/>
      <c r="WIP48" s="247"/>
      <c r="WIQ48" s="247"/>
      <c r="WIR48" s="247"/>
      <c r="WIS48" s="247"/>
      <c r="WIT48" s="247"/>
      <c r="WIU48" s="247"/>
      <c r="WIV48" s="247"/>
      <c r="WIW48" s="247"/>
      <c r="WIX48" s="247"/>
      <c r="WIY48" s="247"/>
      <c r="WIZ48" s="247"/>
      <c r="WJA48" s="247"/>
      <c r="WJB48" s="247"/>
      <c r="WJC48" s="247"/>
      <c r="WJD48" s="247"/>
      <c r="WJE48" s="247"/>
      <c r="WJF48" s="247"/>
      <c r="WJG48" s="247"/>
      <c r="WJH48" s="247"/>
      <c r="WJI48" s="247"/>
      <c r="WJJ48" s="247"/>
      <c r="WJK48" s="247"/>
      <c r="WJL48" s="247"/>
      <c r="WJM48" s="247"/>
      <c r="WJN48" s="247"/>
      <c r="WJO48" s="247"/>
      <c r="WJP48" s="247"/>
      <c r="WJQ48" s="247"/>
      <c r="WJR48" s="247"/>
      <c r="WJS48" s="247"/>
      <c r="WJT48" s="247"/>
      <c r="WJU48" s="247"/>
      <c r="WJV48" s="247"/>
      <c r="WJW48" s="247"/>
      <c r="WJX48" s="247"/>
      <c r="WJY48" s="247"/>
      <c r="WJZ48" s="247"/>
      <c r="WKA48" s="247"/>
      <c r="WKB48" s="247"/>
      <c r="WKC48" s="247"/>
      <c r="WKD48" s="247"/>
      <c r="WKE48" s="247"/>
      <c r="WKF48" s="247"/>
      <c r="WKG48" s="247"/>
      <c r="WKH48" s="247"/>
      <c r="WKI48" s="247"/>
      <c r="WKJ48" s="247"/>
      <c r="WKK48" s="247"/>
      <c r="WKL48" s="247"/>
      <c r="WKM48" s="247"/>
      <c r="WKN48" s="247"/>
      <c r="WKO48" s="247"/>
      <c r="WKP48" s="247"/>
      <c r="WKQ48" s="247"/>
      <c r="WKR48" s="247"/>
      <c r="WKS48" s="247"/>
      <c r="WKT48" s="247"/>
      <c r="WKU48" s="247"/>
      <c r="WKV48" s="247"/>
      <c r="WKW48" s="247"/>
      <c r="WKX48" s="247"/>
      <c r="WKY48" s="247"/>
      <c r="WKZ48" s="247"/>
      <c r="WLA48" s="247"/>
      <c r="WLB48" s="247"/>
      <c r="WLC48" s="247"/>
      <c r="WLD48" s="247"/>
      <c r="WLE48" s="247"/>
      <c r="WLF48" s="247"/>
      <c r="WLG48" s="247"/>
      <c r="WLH48" s="247"/>
      <c r="WLI48" s="247"/>
      <c r="WLJ48" s="247"/>
      <c r="WLK48" s="247"/>
      <c r="WLL48" s="247"/>
      <c r="WLM48" s="247"/>
      <c r="WLN48" s="247"/>
      <c r="WLO48" s="247"/>
      <c r="WLP48" s="247"/>
      <c r="WLQ48" s="247"/>
      <c r="WLR48" s="247"/>
      <c r="WLS48" s="247"/>
      <c r="WLT48" s="247"/>
      <c r="WLU48" s="247"/>
      <c r="WLV48" s="247"/>
      <c r="WLW48" s="247"/>
      <c r="WLX48" s="247"/>
      <c r="WLY48" s="247"/>
      <c r="WLZ48" s="247"/>
      <c r="WMA48" s="247"/>
      <c r="WMB48" s="247"/>
      <c r="WMC48" s="247"/>
      <c r="WMD48" s="247"/>
      <c r="WME48" s="247"/>
      <c r="WMF48" s="247"/>
      <c r="WMG48" s="247"/>
      <c r="WMH48" s="247"/>
      <c r="WMI48" s="247"/>
      <c r="WMJ48" s="247"/>
      <c r="WMK48" s="247"/>
      <c r="WML48" s="247"/>
      <c r="WMM48" s="247"/>
      <c r="WMN48" s="247"/>
      <c r="WMO48" s="247"/>
      <c r="WMP48" s="247"/>
      <c r="WMQ48" s="247"/>
      <c r="WMR48" s="247"/>
      <c r="WMS48" s="247"/>
      <c r="WMT48" s="247"/>
      <c r="WMU48" s="247"/>
      <c r="WMV48" s="247"/>
      <c r="WMW48" s="247"/>
      <c r="WMX48" s="247"/>
      <c r="WMY48" s="247"/>
      <c r="WMZ48" s="247"/>
      <c r="WNA48" s="247"/>
      <c r="WNB48" s="247"/>
      <c r="WNC48" s="247"/>
      <c r="WND48" s="247"/>
      <c r="WNE48" s="247"/>
      <c r="WNF48" s="247"/>
      <c r="WNG48" s="247"/>
      <c r="WNH48" s="247"/>
      <c r="WNI48" s="247"/>
      <c r="WNJ48" s="247"/>
      <c r="WNK48" s="247"/>
      <c r="WNL48" s="247"/>
      <c r="WNM48" s="247"/>
      <c r="WNN48" s="247"/>
      <c r="WNO48" s="247"/>
      <c r="WNP48" s="247"/>
      <c r="WNQ48" s="247"/>
      <c r="WNR48" s="247"/>
      <c r="WNS48" s="247"/>
      <c r="WNT48" s="247"/>
      <c r="WNU48" s="247"/>
      <c r="WNV48" s="247"/>
      <c r="WNW48" s="247"/>
      <c r="WNX48" s="247"/>
      <c r="WNY48" s="247"/>
      <c r="WNZ48" s="247"/>
      <c r="WOA48" s="247"/>
      <c r="WOB48" s="247"/>
      <c r="WOC48" s="247"/>
      <c r="WOD48" s="247"/>
      <c r="WOE48" s="247"/>
      <c r="WOF48" s="247"/>
      <c r="WOG48" s="247"/>
      <c r="WOH48" s="247"/>
      <c r="WOI48" s="247"/>
      <c r="WOJ48" s="247"/>
      <c r="WOK48" s="247"/>
      <c r="WOL48" s="247"/>
      <c r="WOM48" s="247"/>
      <c r="WON48" s="247"/>
      <c r="WOO48" s="247"/>
      <c r="WOP48" s="247"/>
      <c r="WOQ48" s="247"/>
      <c r="WOR48" s="247"/>
      <c r="WOS48" s="247"/>
      <c r="WOT48" s="247"/>
      <c r="WOU48" s="247"/>
      <c r="WOV48" s="247"/>
      <c r="WOW48" s="247"/>
      <c r="WOX48" s="247"/>
      <c r="WOY48" s="247"/>
      <c r="WOZ48" s="247"/>
      <c r="WPA48" s="247"/>
      <c r="WPB48" s="247"/>
      <c r="WPC48" s="247"/>
      <c r="WPD48" s="247"/>
      <c r="WPE48" s="247"/>
      <c r="WPF48" s="247"/>
      <c r="WPG48" s="247"/>
      <c r="WPH48" s="247"/>
      <c r="WPI48" s="247"/>
      <c r="WPJ48" s="247"/>
      <c r="WPK48" s="247"/>
      <c r="WPL48" s="247"/>
      <c r="WPM48" s="247"/>
      <c r="WPN48" s="247"/>
      <c r="WPO48" s="247"/>
      <c r="WPP48" s="247"/>
      <c r="WPQ48" s="247"/>
      <c r="WPR48" s="247"/>
      <c r="WPS48" s="247"/>
      <c r="WPT48" s="247"/>
      <c r="WPU48" s="247"/>
      <c r="WPV48" s="247"/>
      <c r="WPW48" s="247"/>
      <c r="WPX48" s="247"/>
      <c r="WPY48" s="247"/>
      <c r="WPZ48" s="247"/>
      <c r="WQA48" s="247"/>
      <c r="WQB48" s="247"/>
      <c r="WQC48" s="247"/>
      <c r="WQD48" s="247"/>
      <c r="WQE48" s="247"/>
      <c r="WQF48" s="247"/>
      <c r="WQG48" s="247"/>
      <c r="WQH48" s="247"/>
      <c r="WQI48" s="247"/>
      <c r="WQJ48" s="247"/>
      <c r="WQK48" s="247"/>
      <c r="WQL48" s="247"/>
      <c r="WQM48" s="247"/>
      <c r="WQN48" s="247"/>
      <c r="WQO48" s="247"/>
      <c r="WQP48" s="247"/>
      <c r="WQQ48" s="247"/>
      <c r="WQR48" s="247"/>
      <c r="WQS48" s="247"/>
      <c r="WQT48" s="247"/>
      <c r="WQU48" s="247"/>
      <c r="WQV48" s="247"/>
      <c r="WQW48" s="247"/>
      <c r="WQX48" s="247"/>
      <c r="WQY48" s="247"/>
      <c r="WQZ48" s="247"/>
      <c r="WRA48" s="247"/>
      <c r="WRB48" s="247"/>
      <c r="WRC48" s="247"/>
      <c r="WRD48" s="247"/>
      <c r="WRE48" s="247"/>
      <c r="WRF48" s="247"/>
      <c r="WRG48" s="247"/>
      <c r="WRH48" s="247"/>
      <c r="WRI48" s="247"/>
      <c r="WRJ48" s="247"/>
      <c r="WRK48" s="247"/>
      <c r="WRL48" s="247"/>
      <c r="WRM48" s="247"/>
      <c r="WRN48" s="247"/>
      <c r="WRO48" s="247"/>
      <c r="WRP48" s="247"/>
      <c r="WRQ48" s="247"/>
      <c r="WRR48" s="247"/>
      <c r="WRS48" s="247"/>
      <c r="WRT48" s="247"/>
      <c r="WRU48" s="247"/>
      <c r="WRV48" s="247"/>
      <c r="WRW48" s="247"/>
      <c r="WRX48" s="247"/>
      <c r="WRY48" s="247"/>
      <c r="WRZ48" s="247"/>
      <c r="WSA48" s="247"/>
      <c r="WSB48" s="247"/>
      <c r="WSC48" s="247"/>
      <c r="WSD48" s="247"/>
      <c r="WSE48" s="247"/>
      <c r="WSF48" s="247"/>
      <c r="WSG48" s="247"/>
      <c r="WSH48" s="247"/>
      <c r="WSI48" s="247"/>
      <c r="WSJ48" s="247"/>
      <c r="WSK48" s="247"/>
      <c r="WSL48" s="247"/>
      <c r="WSM48" s="247"/>
      <c r="WSN48" s="247"/>
      <c r="WSO48" s="247"/>
      <c r="WSP48" s="247"/>
      <c r="WSQ48" s="247"/>
      <c r="WSR48" s="247"/>
      <c r="WSS48" s="247"/>
      <c r="WST48" s="247"/>
      <c r="WSU48" s="247"/>
      <c r="WSV48" s="247"/>
      <c r="WSW48" s="247"/>
      <c r="WSX48" s="247"/>
      <c r="WSY48" s="247"/>
      <c r="WSZ48" s="247"/>
      <c r="WTA48" s="247"/>
      <c r="WTB48" s="247"/>
      <c r="WTC48" s="247"/>
      <c r="WTD48" s="247"/>
      <c r="WTE48" s="247"/>
      <c r="WTF48" s="247"/>
      <c r="WTG48" s="247"/>
      <c r="WTH48" s="247"/>
      <c r="WTI48" s="247"/>
      <c r="WTJ48" s="247"/>
      <c r="WTK48" s="247"/>
      <c r="WTL48" s="247"/>
      <c r="WTM48" s="247"/>
      <c r="WTN48" s="247"/>
      <c r="WTO48" s="247"/>
      <c r="WTP48" s="247"/>
      <c r="WTQ48" s="247"/>
      <c r="WTR48" s="247"/>
      <c r="WTS48" s="247"/>
      <c r="WTT48" s="247"/>
      <c r="WTU48" s="247"/>
      <c r="WTV48" s="247"/>
      <c r="WTW48" s="247"/>
      <c r="WTX48" s="247"/>
      <c r="WTY48" s="247"/>
      <c r="WTZ48" s="247"/>
      <c r="WUA48" s="247"/>
      <c r="WUB48" s="247"/>
      <c r="WUC48" s="247"/>
      <c r="WUD48" s="247"/>
      <c r="WUE48" s="247"/>
      <c r="WUF48" s="247"/>
      <c r="WUG48" s="247"/>
      <c r="WUH48" s="247"/>
      <c r="WUI48" s="247"/>
      <c r="WUJ48" s="247"/>
      <c r="WUK48" s="247"/>
      <c r="WUL48" s="247"/>
      <c r="WUM48" s="247"/>
      <c r="WUN48" s="247"/>
      <c r="WUO48" s="247"/>
      <c r="WUP48" s="247"/>
      <c r="WUQ48" s="247"/>
      <c r="WUR48" s="247"/>
      <c r="WUS48" s="247"/>
      <c r="WUT48" s="247"/>
      <c r="WUU48" s="247"/>
      <c r="WUV48" s="247"/>
      <c r="WUW48" s="247"/>
      <c r="WUX48" s="247"/>
      <c r="WUY48" s="247"/>
      <c r="WUZ48" s="247"/>
      <c r="WVA48" s="247"/>
      <c r="WVB48" s="247"/>
      <c r="WVC48" s="247"/>
      <c r="WVD48" s="247"/>
      <c r="WVE48" s="247"/>
      <c r="WVF48" s="247"/>
      <c r="WVG48" s="247"/>
      <c r="WVH48" s="247"/>
      <c r="WVI48" s="247"/>
      <c r="WVJ48" s="247"/>
      <c r="WVK48" s="247"/>
      <c r="WVL48" s="247"/>
      <c r="WVM48" s="247"/>
      <c r="WVN48" s="247"/>
      <c r="WVO48" s="247"/>
      <c r="WVP48" s="247"/>
      <c r="WVQ48" s="247"/>
      <c r="WVR48" s="247"/>
      <c r="WVS48" s="247"/>
      <c r="WVT48" s="247"/>
      <c r="WVU48" s="247"/>
      <c r="WVV48" s="247"/>
      <c r="WVW48" s="247"/>
      <c r="WVX48" s="247"/>
      <c r="WVY48" s="247"/>
      <c r="WVZ48" s="247"/>
      <c r="WWA48" s="247"/>
      <c r="WWB48" s="247"/>
      <c r="WWC48" s="247"/>
      <c r="WWD48" s="247"/>
      <c r="WWE48" s="247"/>
      <c r="WWF48" s="247"/>
      <c r="WWG48" s="247"/>
      <c r="WWH48" s="247"/>
      <c r="WWI48" s="247"/>
      <c r="WWJ48" s="247"/>
      <c r="WWK48" s="247"/>
      <c r="WWL48" s="247"/>
      <c r="WWM48" s="247"/>
      <c r="WWN48" s="247"/>
      <c r="WWO48" s="247"/>
      <c r="WWP48" s="247"/>
      <c r="WWQ48" s="247"/>
      <c r="WWR48" s="247"/>
      <c r="WWS48" s="247"/>
      <c r="WWT48" s="247"/>
      <c r="WWU48" s="247"/>
      <c r="WWV48" s="247"/>
      <c r="WWW48" s="247"/>
      <c r="WWX48" s="247"/>
      <c r="WWY48" s="247"/>
      <c r="WWZ48" s="247"/>
      <c r="WXA48" s="247"/>
      <c r="WXB48" s="247"/>
      <c r="WXC48" s="247"/>
      <c r="WXD48" s="247"/>
      <c r="WXE48" s="247"/>
      <c r="WXF48" s="247"/>
      <c r="WXG48" s="247"/>
      <c r="WXH48" s="247"/>
      <c r="WXI48" s="247"/>
      <c r="WXJ48" s="247"/>
      <c r="WXK48" s="247"/>
      <c r="WXL48" s="247"/>
      <c r="WXM48" s="247"/>
      <c r="WXN48" s="247"/>
      <c r="WXO48" s="247"/>
      <c r="WXP48" s="247"/>
      <c r="WXQ48" s="247"/>
      <c r="WXR48" s="247"/>
      <c r="WXS48" s="247"/>
      <c r="WXT48" s="247"/>
      <c r="WXU48" s="247"/>
      <c r="WXV48" s="247"/>
      <c r="WXW48" s="247"/>
      <c r="WXX48" s="247"/>
      <c r="WXY48" s="247"/>
      <c r="WXZ48" s="247"/>
      <c r="WYA48" s="247"/>
      <c r="WYB48" s="247"/>
      <c r="WYC48" s="247"/>
      <c r="WYD48" s="247"/>
      <c r="WYE48" s="247"/>
      <c r="WYF48" s="247"/>
      <c r="WYG48" s="247"/>
      <c r="WYH48" s="247"/>
      <c r="WYI48" s="247"/>
      <c r="WYJ48" s="247"/>
      <c r="WYK48" s="247"/>
      <c r="WYL48" s="247"/>
      <c r="WYM48" s="247"/>
      <c r="WYN48" s="247"/>
      <c r="WYO48" s="247"/>
      <c r="WYP48" s="247"/>
      <c r="WYQ48" s="247"/>
      <c r="WYR48" s="247"/>
      <c r="WYS48" s="247"/>
      <c r="WYT48" s="247"/>
      <c r="WYU48" s="247"/>
      <c r="WYV48" s="247"/>
      <c r="WYW48" s="247"/>
      <c r="WYX48" s="247"/>
      <c r="WYY48" s="247"/>
      <c r="WYZ48" s="247"/>
      <c r="WZA48" s="247"/>
      <c r="WZB48" s="247"/>
      <c r="WZC48" s="247"/>
      <c r="WZD48" s="247"/>
      <c r="WZE48" s="247"/>
      <c r="WZF48" s="247"/>
      <c r="WZG48" s="247"/>
      <c r="WZH48" s="247"/>
      <c r="WZI48" s="247"/>
      <c r="WZJ48" s="247"/>
      <c r="WZK48" s="247"/>
      <c r="WZL48" s="247"/>
      <c r="WZM48" s="247"/>
      <c r="WZN48" s="247"/>
      <c r="WZO48" s="247"/>
      <c r="WZP48" s="247"/>
      <c r="WZQ48" s="247"/>
      <c r="WZR48" s="247"/>
      <c r="WZS48" s="247"/>
      <c r="WZT48" s="247"/>
      <c r="WZU48" s="247"/>
      <c r="WZV48" s="247"/>
      <c r="WZW48" s="247"/>
      <c r="WZX48" s="247"/>
      <c r="WZY48" s="247"/>
      <c r="WZZ48" s="247"/>
      <c r="XAA48" s="247"/>
      <c r="XAB48" s="247"/>
      <c r="XAC48" s="247"/>
      <c r="XAD48" s="247"/>
      <c r="XAE48" s="247"/>
      <c r="XAF48" s="247"/>
      <c r="XAG48" s="247"/>
      <c r="XAH48" s="247"/>
      <c r="XAI48" s="247"/>
      <c r="XAJ48" s="247"/>
      <c r="XAK48" s="247"/>
      <c r="XAL48" s="247"/>
      <c r="XAM48" s="247"/>
      <c r="XAN48" s="247"/>
      <c r="XAO48" s="247"/>
      <c r="XAP48" s="247"/>
      <c r="XAQ48" s="247"/>
      <c r="XAR48" s="247"/>
      <c r="XAS48" s="247"/>
      <c r="XAT48" s="247"/>
      <c r="XAU48" s="247"/>
      <c r="XAV48" s="247"/>
      <c r="XAW48" s="247"/>
      <c r="XAX48" s="247"/>
      <c r="XAY48" s="247"/>
      <c r="XAZ48" s="247"/>
      <c r="XBA48" s="247"/>
      <c r="XBB48" s="247"/>
      <c r="XBC48" s="247"/>
      <c r="XBD48" s="247"/>
      <c r="XBE48" s="247"/>
      <c r="XBF48" s="247"/>
      <c r="XBG48" s="247"/>
      <c r="XBH48" s="247"/>
      <c r="XBI48" s="247"/>
      <c r="XBJ48" s="247"/>
      <c r="XBK48" s="247"/>
      <c r="XBL48" s="247"/>
      <c r="XBM48" s="247"/>
      <c r="XBN48" s="247"/>
      <c r="XBO48" s="247"/>
      <c r="XBP48" s="247"/>
      <c r="XBQ48" s="247"/>
      <c r="XBR48" s="247"/>
      <c r="XBS48" s="247"/>
      <c r="XBT48" s="247"/>
      <c r="XBU48" s="247"/>
      <c r="XBV48" s="247"/>
      <c r="XBW48" s="247"/>
      <c r="XBX48" s="247"/>
      <c r="XBY48" s="247"/>
      <c r="XBZ48" s="247"/>
      <c r="XCA48" s="247"/>
      <c r="XCB48" s="247"/>
      <c r="XCC48" s="247"/>
      <c r="XCD48" s="247"/>
      <c r="XCE48" s="247"/>
      <c r="XCF48" s="247"/>
      <c r="XCG48" s="247"/>
      <c r="XCH48" s="247"/>
      <c r="XCI48" s="247"/>
      <c r="XCJ48" s="247"/>
      <c r="XCK48" s="247"/>
      <c r="XCL48" s="247"/>
      <c r="XCM48" s="247"/>
      <c r="XCN48" s="247"/>
      <c r="XCO48" s="247"/>
      <c r="XCP48" s="247"/>
      <c r="XCQ48" s="247"/>
      <c r="XCR48" s="247"/>
      <c r="XCS48" s="247"/>
      <c r="XCT48" s="247"/>
      <c r="XCU48" s="247"/>
      <c r="XCV48" s="247"/>
      <c r="XCW48" s="247"/>
      <c r="XCX48" s="247"/>
      <c r="XCY48" s="247"/>
      <c r="XCZ48" s="247"/>
      <c r="XDA48" s="247"/>
      <c r="XDB48" s="247"/>
      <c r="XDC48" s="247"/>
      <c r="XDD48" s="247"/>
      <c r="XDE48" s="247"/>
      <c r="XDF48" s="247"/>
      <c r="XDG48" s="247"/>
      <c r="XDH48" s="247"/>
      <c r="XDI48" s="247"/>
      <c r="XDJ48" s="247"/>
      <c r="XDK48" s="247"/>
      <c r="XDL48" s="247"/>
      <c r="XDM48" s="247"/>
      <c r="XDN48" s="247"/>
      <c r="XDO48" s="247"/>
      <c r="XDP48" s="247"/>
      <c r="XDQ48" s="247"/>
      <c r="XDR48" s="247"/>
      <c r="XDS48" s="247"/>
      <c r="XDT48" s="247"/>
      <c r="XDU48" s="247"/>
      <c r="XDV48" s="247"/>
      <c r="XDW48" s="247"/>
      <c r="XDX48" s="247"/>
      <c r="XDY48" s="247"/>
      <c r="XDZ48" s="247"/>
      <c r="XEA48" s="247"/>
      <c r="XEB48" s="247"/>
      <c r="XEC48" s="247"/>
      <c r="XED48" s="247"/>
      <c r="XEE48" s="247"/>
      <c r="XEF48" s="247"/>
      <c r="XEG48" s="247"/>
      <c r="XEH48" s="247"/>
      <c r="XEI48" s="247"/>
      <c r="XEJ48" s="247"/>
      <c r="XEK48" s="247"/>
      <c r="XEL48" s="247"/>
      <c r="XEM48" s="247"/>
      <c r="XEN48" s="247"/>
      <c r="XEO48" s="247"/>
      <c r="XEP48" s="247"/>
      <c r="XEQ48" s="247"/>
      <c r="XER48" s="247"/>
      <c r="XES48" s="247"/>
      <c r="XET48" s="247"/>
      <c r="XEU48" s="247"/>
      <c r="XEV48" s="247"/>
      <c r="XEW48" s="247"/>
      <c r="XEX48" s="247"/>
      <c r="XEY48" s="247"/>
      <c r="XEZ48" s="247"/>
      <c r="XFA48" s="247"/>
      <c r="XFB48" s="247"/>
      <c r="XFC48" s="247"/>
      <c r="XFD48" s="247"/>
    </row>
    <row r="49" spans="1:12" ht="15" customHeight="1" x14ac:dyDescent="0.25">
      <c r="A49" s="67"/>
      <c r="B49" s="86" t="s">
        <v>155</v>
      </c>
      <c r="C49" s="72"/>
      <c r="D49" s="72"/>
      <c r="E49" s="72"/>
      <c r="F49" s="68">
        <v>45600</v>
      </c>
      <c r="G49" s="68">
        <v>45600</v>
      </c>
      <c r="H49" s="68"/>
    </row>
    <row r="50" spans="1:12" ht="15" customHeight="1" x14ac:dyDescent="0.25">
      <c r="A50" s="67"/>
      <c r="B50" s="84">
        <v>37</v>
      </c>
      <c r="C50" s="248" t="s">
        <v>261</v>
      </c>
      <c r="D50" s="248"/>
      <c r="E50" s="248"/>
      <c r="F50" s="68">
        <v>45600</v>
      </c>
      <c r="G50" s="68">
        <v>45600</v>
      </c>
      <c r="H50" s="68">
        <f>G50/F50*100</f>
        <v>100</v>
      </c>
    </row>
    <row r="51" spans="1:12" ht="15" customHeight="1" x14ac:dyDescent="0.25">
      <c r="A51" s="67"/>
      <c r="B51" s="84">
        <v>372</v>
      </c>
      <c r="C51" s="249" t="s">
        <v>242</v>
      </c>
      <c r="D51" s="248"/>
      <c r="E51" s="248"/>
      <c r="F51" s="68"/>
      <c r="G51" s="54">
        <v>45600</v>
      </c>
      <c r="H51" s="68"/>
    </row>
    <row r="52" spans="1:12" ht="15" customHeight="1" x14ac:dyDescent="0.25">
      <c r="A52" s="67"/>
      <c r="B52" s="84">
        <v>3721</v>
      </c>
      <c r="C52" s="249" t="s">
        <v>243</v>
      </c>
      <c r="D52" s="248"/>
      <c r="E52" s="248"/>
      <c r="F52" s="68"/>
      <c r="G52" s="54">
        <v>45600</v>
      </c>
      <c r="H52" s="68"/>
    </row>
    <row r="53" spans="1:12" ht="15" customHeight="1" x14ac:dyDescent="0.25">
      <c r="A53" s="67"/>
      <c r="B53" s="88" t="s">
        <v>207</v>
      </c>
      <c r="C53" s="88"/>
      <c r="D53" s="89"/>
      <c r="E53" s="90"/>
      <c r="F53" s="68">
        <v>0</v>
      </c>
      <c r="G53" s="68">
        <v>2040</v>
      </c>
      <c r="H53" s="95" t="s">
        <v>139</v>
      </c>
      <c r="K53" s="69"/>
      <c r="L53" s="54"/>
    </row>
    <row r="54" spans="1:12" ht="15" customHeight="1" x14ac:dyDescent="0.25">
      <c r="A54" s="247"/>
      <c r="B54" s="84">
        <v>37</v>
      </c>
      <c r="C54" s="248" t="s">
        <v>261</v>
      </c>
      <c r="D54" s="248"/>
      <c r="E54" s="248"/>
      <c r="F54" s="54">
        <v>0</v>
      </c>
      <c r="G54" s="54">
        <v>2040</v>
      </c>
      <c r="H54" s="59"/>
    </row>
    <row r="55" spans="1:12" ht="15" customHeight="1" x14ac:dyDescent="0.25">
      <c r="A55" s="247"/>
      <c r="B55" s="84">
        <v>372</v>
      </c>
      <c r="C55" s="249" t="s">
        <v>242</v>
      </c>
      <c r="D55" s="248"/>
      <c r="E55" s="248"/>
      <c r="F55" s="54">
        <v>45600</v>
      </c>
      <c r="G55" s="54">
        <v>2040</v>
      </c>
      <c r="H55" s="54"/>
    </row>
    <row r="56" spans="1:12" ht="15" customHeight="1" x14ac:dyDescent="0.25">
      <c r="A56" s="247"/>
      <c r="B56" s="84">
        <v>3721</v>
      </c>
      <c r="C56" s="249" t="s">
        <v>243</v>
      </c>
      <c r="D56" s="248"/>
      <c r="E56" s="248"/>
      <c r="F56" s="54">
        <v>45600</v>
      </c>
      <c r="G56" s="54">
        <v>2040</v>
      </c>
      <c r="H56" s="58"/>
    </row>
    <row r="57" spans="1:12" ht="15" customHeight="1" x14ac:dyDescent="0.25">
      <c r="B57" s="88" t="s">
        <v>262</v>
      </c>
      <c r="C57" s="106"/>
      <c r="D57" s="107"/>
      <c r="E57" s="107"/>
      <c r="F57" s="54">
        <v>5900</v>
      </c>
      <c r="G57" s="54">
        <v>5900</v>
      </c>
      <c r="H57" s="58"/>
    </row>
    <row r="58" spans="1:12" ht="15" customHeight="1" x14ac:dyDescent="0.25">
      <c r="B58" s="84">
        <v>31</v>
      </c>
      <c r="C58" s="104" t="s">
        <v>162</v>
      </c>
      <c r="D58" s="105"/>
      <c r="E58" s="105"/>
      <c r="F58" s="68">
        <v>500</v>
      </c>
      <c r="G58" s="68">
        <v>500</v>
      </c>
      <c r="H58" s="68">
        <f>G58/F58*100</f>
        <v>100</v>
      </c>
    </row>
    <row r="59" spans="1:12" ht="15" customHeight="1" x14ac:dyDescent="0.25">
      <c r="B59" s="84">
        <v>312</v>
      </c>
      <c r="C59" s="91" t="s">
        <v>177</v>
      </c>
      <c r="D59" s="105"/>
      <c r="E59" s="105"/>
      <c r="F59" s="54"/>
      <c r="G59" s="54">
        <v>500</v>
      </c>
      <c r="H59" s="58"/>
    </row>
    <row r="60" spans="1:12" ht="15" customHeight="1" x14ac:dyDescent="0.25">
      <c r="B60" s="84">
        <v>3121</v>
      </c>
      <c r="C60" s="91" t="s">
        <v>177</v>
      </c>
      <c r="D60" s="105"/>
      <c r="E60" s="105"/>
      <c r="F60" s="54"/>
      <c r="G60" s="54">
        <v>500</v>
      </c>
      <c r="H60" s="58"/>
    </row>
    <row r="61" spans="1:12" ht="15" customHeight="1" x14ac:dyDescent="0.25">
      <c r="B61" s="84">
        <v>37</v>
      </c>
      <c r="C61" s="248" t="s">
        <v>261</v>
      </c>
      <c r="D61" s="248"/>
      <c r="E61" s="248"/>
      <c r="F61" s="68">
        <v>5900</v>
      </c>
      <c r="G61" s="68">
        <v>5900</v>
      </c>
      <c r="H61" s="68">
        <f>G61/F61*100</f>
        <v>100</v>
      </c>
    </row>
    <row r="62" spans="1:12" ht="15" customHeight="1" x14ac:dyDescent="0.25">
      <c r="B62" s="84">
        <v>372</v>
      </c>
      <c r="C62" s="249" t="s">
        <v>242</v>
      </c>
      <c r="D62" s="248"/>
      <c r="E62" s="248"/>
      <c r="F62" s="54"/>
      <c r="G62" s="54">
        <v>5900</v>
      </c>
      <c r="H62" s="58"/>
    </row>
    <row r="63" spans="1:12" ht="15" customHeight="1" x14ac:dyDescent="0.25">
      <c r="B63" s="84">
        <v>3721</v>
      </c>
      <c r="C63" s="249" t="s">
        <v>243</v>
      </c>
      <c r="D63" s="248"/>
      <c r="E63" s="248"/>
      <c r="F63" s="54"/>
      <c r="G63" s="54">
        <v>5900</v>
      </c>
      <c r="H63" s="58"/>
    </row>
    <row r="64" spans="1:12" ht="15" customHeight="1" x14ac:dyDescent="0.25">
      <c r="B64" s="87" t="s">
        <v>263</v>
      </c>
      <c r="C64" s="87"/>
      <c r="D64" s="87"/>
      <c r="E64" s="87"/>
      <c r="F64" s="64">
        <v>2463</v>
      </c>
      <c r="G64" s="64">
        <v>2530.85</v>
      </c>
      <c r="H64" s="64">
        <f>G64/F64*100</f>
        <v>102.75477060495331</v>
      </c>
    </row>
    <row r="65" spans="2:8" ht="15" customHeight="1" x14ac:dyDescent="0.25">
      <c r="B65" s="265" t="s">
        <v>264</v>
      </c>
      <c r="C65" s="266"/>
      <c r="D65" s="266"/>
      <c r="E65" s="266"/>
      <c r="F65" s="68"/>
      <c r="G65" s="54"/>
      <c r="H65" s="58"/>
    </row>
    <row r="66" spans="2:8" ht="15" customHeight="1" x14ac:dyDescent="0.25">
      <c r="B66" s="84">
        <v>42</v>
      </c>
      <c r="C66" s="104" t="s">
        <v>120</v>
      </c>
      <c r="D66" s="105"/>
      <c r="E66" s="91"/>
      <c r="F66" s="68">
        <v>1800</v>
      </c>
      <c r="G66" s="68">
        <v>1800</v>
      </c>
      <c r="H66" s="68">
        <f>G66/F66*100</f>
        <v>100</v>
      </c>
    </row>
    <row r="67" spans="2:8" ht="15" customHeight="1" x14ac:dyDescent="0.25">
      <c r="B67" s="84">
        <v>424</v>
      </c>
      <c r="C67" s="91" t="s">
        <v>265</v>
      </c>
      <c r="D67" s="105"/>
      <c r="E67" s="105"/>
      <c r="F67" s="68"/>
      <c r="G67" s="54">
        <v>1800</v>
      </c>
      <c r="H67" s="58"/>
    </row>
    <row r="68" spans="2:8" ht="15" customHeight="1" x14ac:dyDescent="0.25">
      <c r="B68" s="84">
        <v>4241</v>
      </c>
      <c r="C68" s="104" t="s">
        <v>266</v>
      </c>
      <c r="D68" s="105"/>
      <c r="E68" s="105"/>
      <c r="F68" s="68"/>
      <c r="G68" s="54">
        <v>1800</v>
      </c>
      <c r="H68" s="58"/>
    </row>
    <row r="69" spans="2:8" ht="15" customHeight="1" x14ac:dyDescent="0.25">
      <c r="B69" s="267" t="s">
        <v>207</v>
      </c>
      <c r="C69" s="250"/>
      <c r="D69" s="250"/>
      <c r="E69" s="250"/>
      <c r="F69" s="68">
        <v>0</v>
      </c>
      <c r="G69" s="68">
        <v>80.849999999999994</v>
      </c>
      <c r="H69" s="95" t="s">
        <v>139</v>
      </c>
    </row>
    <row r="70" spans="2:8" ht="15" customHeight="1" x14ac:dyDescent="0.25">
      <c r="B70" s="84">
        <v>42</v>
      </c>
      <c r="C70" s="91" t="s">
        <v>120</v>
      </c>
      <c r="D70" s="105"/>
      <c r="E70" s="91"/>
      <c r="F70" s="68"/>
      <c r="G70" s="54">
        <v>80.849999999999994</v>
      </c>
      <c r="H70" s="58"/>
    </row>
    <row r="71" spans="2:8" ht="15" customHeight="1" x14ac:dyDescent="0.25">
      <c r="B71" s="84">
        <v>424</v>
      </c>
      <c r="C71" s="91" t="s">
        <v>265</v>
      </c>
      <c r="D71" s="105"/>
      <c r="E71" s="105"/>
      <c r="F71" s="68"/>
      <c r="G71" s="54">
        <v>80.849999999999994</v>
      </c>
      <c r="H71" s="58"/>
    </row>
    <row r="72" spans="2:8" ht="15" customHeight="1" x14ac:dyDescent="0.25">
      <c r="B72" s="84">
        <v>4241</v>
      </c>
      <c r="C72" s="104" t="s">
        <v>266</v>
      </c>
      <c r="D72" s="105"/>
      <c r="E72" s="105"/>
      <c r="F72" s="68"/>
      <c r="G72" s="54">
        <v>80.849999999999994</v>
      </c>
      <c r="H72" s="68"/>
    </row>
    <row r="73" spans="2:8" ht="15" customHeight="1" x14ac:dyDescent="0.25">
      <c r="B73" s="267" t="s">
        <v>267</v>
      </c>
      <c r="C73" s="250"/>
      <c r="D73" s="250"/>
      <c r="E73" s="250"/>
      <c r="F73" s="68">
        <v>663</v>
      </c>
      <c r="G73" s="68">
        <v>650</v>
      </c>
      <c r="H73" s="68">
        <f>G73/F73*100</f>
        <v>98.039215686274503</v>
      </c>
    </row>
    <row r="74" spans="2:8" ht="15" customHeight="1" x14ac:dyDescent="0.25">
      <c r="B74" s="84">
        <v>42</v>
      </c>
      <c r="C74" s="91" t="s">
        <v>120</v>
      </c>
      <c r="D74" s="105"/>
      <c r="E74" s="91"/>
      <c r="F74" s="68"/>
      <c r="G74" s="54">
        <v>650</v>
      </c>
      <c r="H74" s="58"/>
    </row>
    <row r="75" spans="2:8" ht="15" customHeight="1" x14ac:dyDescent="0.25">
      <c r="B75" s="84">
        <v>424</v>
      </c>
      <c r="C75" s="91" t="s">
        <v>265</v>
      </c>
      <c r="D75" s="105"/>
      <c r="E75" s="105"/>
      <c r="F75" s="68"/>
      <c r="G75" s="54">
        <v>650</v>
      </c>
      <c r="H75" s="58"/>
    </row>
    <row r="76" spans="2:8" ht="15" customHeight="1" x14ac:dyDescent="0.25">
      <c r="B76" s="84">
        <v>4241</v>
      </c>
      <c r="C76" s="104" t="s">
        <v>266</v>
      </c>
      <c r="D76" s="105"/>
      <c r="E76" s="105"/>
      <c r="F76" s="68"/>
      <c r="G76" s="54">
        <v>650</v>
      </c>
      <c r="H76" s="58"/>
    </row>
    <row r="77" spans="2:8" ht="15" customHeight="1" x14ac:dyDescent="0.25">
      <c r="B77" s="60" t="s">
        <v>168</v>
      </c>
      <c r="C77" s="60"/>
      <c r="D77" s="60"/>
      <c r="E77" s="60"/>
      <c r="F77" s="64">
        <v>1136.4000000000001</v>
      </c>
      <c r="G77" s="64">
        <v>1136.4000000000001</v>
      </c>
      <c r="H77" s="64">
        <f>G77/F77*100</f>
        <v>100</v>
      </c>
    </row>
    <row r="78" spans="2:8" ht="15" customHeight="1" x14ac:dyDescent="0.25">
      <c r="B78" s="267" t="s">
        <v>267</v>
      </c>
      <c r="C78" s="250"/>
      <c r="D78" s="250"/>
      <c r="E78" s="250"/>
      <c r="F78" s="58">
        <v>1136.4000000000001</v>
      </c>
      <c r="G78" s="58">
        <v>1136.4000000000001</v>
      </c>
      <c r="H78" s="59"/>
    </row>
    <row r="79" spans="2:8" ht="15" customHeight="1" x14ac:dyDescent="0.25">
      <c r="B79" s="43">
        <v>38</v>
      </c>
      <c r="C79" s="42" t="s">
        <v>170</v>
      </c>
      <c r="D79" s="42"/>
      <c r="E79" s="42"/>
      <c r="F79" s="58">
        <v>1136.4000000000001</v>
      </c>
      <c r="G79" s="58">
        <v>1136.4000000000001</v>
      </c>
      <c r="H79" s="54"/>
    </row>
    <row r="80" spans="2:8" ht="15" customHeight="1" x14ac:dyDescent="0.25">
      <c r="B80" s="42">
        <v>381</v>
      </c>
      <c r="C80" s="42" t="s">
        <v>126</v>
      </c>
      <c r="D80" s="42"/>
      <c r="E80" s="42"/>
      <c r="F80" s="59"/>
      <c r="G80" s="59">
        <v>1136.4000000000001</v>
      </c>
      <c r="H80" s="70"/>
    </row>
    <row r="81" spans="2:8" ht="15" customHeight="1" x14ac:dyDescent="0.25">
      <c r="B81" s="42">
        <v>3812</v>
      </c>
      <c r="C81" s="42" t="s">
        <v>169</v>
      </c>
      <c r="D81" s="42"/>
      <c r="E81" s="42"/>
      <c r="F81" s="59"/>
      <c r="G81" s="59">
        <v>1136.4000000000001</v>
      </c>
      <c r="H81" s="70"/>
    </row>
    <row r="82" spans="2:8" ht="15" customHeight="1" x14ac:dyDescent="0.25">
      <c r="B82" s="60" t="s">
        <v>171</v>
      </c>
      <c r="C82" s="60"/>
      <c r="D82" s="60"/>
      <c r="E82" s="60"/>
      <c r="F82" s="64">
        <v>1314.5</v>
      </c>
      <c r="G82" s="64">
        <v>1314.5</v>
      </c>
      <c r="H82" s="64">
        <f>G82/F82*100</f>
        <v>100</v>
      </c>
    </row>
    <row r="83" spans="2:8" ht="15" customHeight="1" x14ac:dyDescent="0.25">
      <c r="B83" s="265" t="s">
        <v>264</v>
      </c>
      <c r="C83" s="266"/>
      <c r="D83" s="266"/>
      <c r="E83" s="266"/>
      <c r="F83" s="54">
        <v>1314.5</v>
      </c>
      <c r="G83" s="54">
        <v>1314.5</v>
      </c>
      <c r="H83" s="58"/>
    </row>
    <row r="84" spans="2:8" ht="15" customHeight="1" x14ac:dyDescent="0.25">
      <c r="B84" s="43">
        <v>32</v>
      </c>
      <c r="C84" s="42" t="s">
        <v>157</v>
      </c>
      <c r="D84" s="42"/>
      <c r="E84" s="42"/>
      <c r="F84" s="54">
        <v>1314.5</v>
      </c>
      <c r="G84" s="54">
        <v>1314.5</v>
      </c>
      <c r="H84" s="59"/>
    </row>
    <row r="85" spans="2:8" ht="15" customHeight="1" x14ac:dyDescent="0.25">
      <c r="B85" s="43">
        <v>322</v>
      </c>
      <c r="C85" s="91" t="s">
        <v>93</v>
      </c>
      <c r="D85" s="42"/>
      <c r="E85" s="42"/>
      <c r="F85" s="59"/>
      <c r="G85" s="59">
        <v>664</v>
      </c>
      <c r="H85" s="59"/>
    </row>
    <row r="86" spans="2:8" ht="15" customHeight="1" x14ac:dyDescent="0.25">
      <c r="B86" s="43">
        <v>3224</v>
      </c>
      <c r="C86" s="248" t="s">
        <v>97</v>
      </c>
      <c r="D86" s="248"/>
      <c r="E86" s="248"/>
      <c r="F86" s="59"/>
      <c r="G86" s="59">
        <v>664</v>
      </c>
      <c r="H86" s="59"/>
    </row>
    <row r="87" spans="2:8" ht="15" customHeight="1" x14ac:dyDescent="0.25">
      <c r="B87" s="43">
        <v>323</v>
      </c>
      <c r="C87" s="248" t="s">
        <v>268</v>
      </c>
      <c r="D87" s="248"/>
      <c r="E87" s="248"/>
      <c r="F87" s="59"/>
      <c r="G87" s="59">
        <v>550.5</v>
      </c>
      <c r="H87" s="59"/>
    </row>
    <row r="88" spans="2:8" ht="15" customHeight="1" x14ac:dyDescent="0.25">
      <c r="B88" s="43">
        <v>3239</v>
      </c>
      <c r="C88" s="248" t="s">
        <v>108</v>
      </c>
      <c r="D88" s="248"/>
      <c r="E88" s="248"/>
      <c r="F88" s="59"/>
      <c r="G88" s="59">
        <v>550.5</v>
      </c>
      <c r="H88" s="59"/>
    </row>
    <row r="89" spans="2:8" ht="15" customHeight="1" x14ac:dyDescent="0.25">
      <c r="B89" s="43">
        <v>329</v>
      </c>
      <c r="C89" s="105" t="s">
        <v>269</v>
      </c>
      <c r="D89" s="105"/>
      <c r="E89" s="105"/>
      <c r="F89" s="59"/>
      <c r="G89" s="59">
        <v>100</v>
      </c>
      <c r="H89" s="59"/>
    </row>
    <row r="90" spans="2:8" ht="15" customHeight="1" x14ac:dyDescent="0.25">
      <c r="B90" s="43">
        <v>3299</v>
      </c>
      <c r="C90" s="105" t="s">
        <v>269</v>
      </c>
      <c r="D90" s="105"/>
      <c r="E90" s="105"/>
      <c r="F90" s="59"/>
      <c r="G90" s="59">
        <v>100</v>
      </c>
      <c r="H90" s="59"/>
    </row>
    <row r="91" spans="2:8" ht="15" customHeight="1" x14ac:dyDescent="0.25">
      <c r="B91" s="60" t="s">
        <v>174</v>
      </c>
      <c r="C91" s="60"/>
      <c r="D91" s="60"/>
      <c r="E91" s="60"/>
      <c r="F91" s="64">
        <v>28586.3</v>
      </c>
      <c r="G91" s="64">
        <f>+G92+G103+G114+G124+G135</f>
        <v>28586.800000000003</v>
      </c>
      <c r="H91" s="64">
        <f>G91/F91*100</f>
        <v>100.00174908959887</v>
      </c>
    </row>
    <row r="92" spans="2:8" ht="15" customHeight="1" x14ac:dyDescent="0.25">
      <c r="B92" s="71" t="s">
        <v>275</v>
      </c>
      <c r="C92" s="72"/>
      <c r="D92" s="72"/>
      <c r="E92" s="72"/>
      <c r="F92" s="58">
        <v>13164.16</v>
      </c>
      <c r="G92" s="58">
        <f>+G93+G100</f>
        <v>13164.16</v>
      </c>
      <c r="H92" s="59"/>
    </row>
    <row r="93" spans="2:8" ht="15" customHeight="1" x14ac:dyDescent="0.25">
      <c r="B93" s="42">
        <v>31</v>
      </c>
      <c r="C93" s="43" t="s">
        <v>162</v>
      </c>
      <c r="D93" s="42"/>
      <c r="E93" s="42"/>
      <c r="F93" s="58">
        <v>12547.11</v>
      </c>
      <c r="G93" s="58">
        <f>+G95+G97+G99</f>
        <v>12547.11</v>
      </c>
      <c r="H93" s="59"/>
    </row>
    <row r="94" spans="2:8" ht="15" customHeight="1" x14ac:dyDescent="0.25">
      <c r="B94" s="42">
        <v>311</v>
      </c>
      <c r="C94" s="43" t="s">
        <v>163</v>
      </c>
      <c r="D94" s="42"/>
      <c r="E94" s="42"/>
      <c r="F94" s="59"/>
      <c r="G94" s="65">
        <f>1080.33+936+986.39+1033.36+1033.36+986.39+1080.33+986.39+1139.74+1191.54</f>
        <v>10453.830000000002</v>
      </c>
      <c r="H94" s="59"/>
    </row>
    <row r="95" spans="2:8" ht="15" customHeight="1" x14ac:dyDescent="0.25">
      <c r="B95" s="42">
        <v>3111</v>
      </c>
      <c r="C95" s="43" t="s">
        <v>164</v>
      </c>
      <c r="D95" s="42"/>
      <c r="E95" s="42"/>
      <c r="F95" s="59"/>
      <c r="G95" s="59">
        <f>1080.33+936+986.39+1033.36+1033.36+986.39+1080.33+986.39+1139.74+1191.54</f>
        <v>10453.830000000002</v>
      </c>
      <c r="H95" s="59"/>
    </row>
    <row r="96" spans="2:8" ht="15" customHeight="1" x14ac:dyDescent="0.25">
      <c r="B96" s="42">
        <v>312</v>
      </c>
      <c r="C96" s="43" t="s">
        <v>216</v>
      </c>
      <c r="D96" s="42"/>
      <c r="E96" s="42"/>
      <c r="F96" s="59"/>
      <c r="G96" s="65">
        <f>276.3+92.1</f>
        <v>368.4</v>
      </c>
      <c r="H96" s="59"/>
    </row>
    <row r="97" spans="2:8" ht="15" customHeight="1" x14ac:dyDescent="0.25">
      <c r="B97" s="42">
        <v>3121</v>
      </c>
      <c r="C97" s="43" t="s">
        <v>216</v>
      </c>
      <c r="D97" s="42"/>
      <c r="E97" s="42"/>
      <c r="F97" s="59"/>
      <c r="G97" s="59">
        <f>276.3+92.1</f>
        <v>368.4</v>
      </c>
      <c r="H97" s="59"/>
    </row>
    <row r="98" spans="2:8" ht="15" customHeight="1" x14ac:dyDescent="0.25">
      <c r="B98" s="42">
        <v>313</v>
      </c>
      <c r="C98" s="42" t="s">
        <v>165</v>
      </c>
      <c r="D98" s="42"/>
      <c r="E98" s="42"/>
      <c r="F98" s="59"/>
      <c r="G98" s="65">
        <f>178.26+154.44+162.75+170.5+170.5+162.75+178.26+162.75+188.06+196.61</f>
        <v>1724.88</v>
      </c>
      <c r="H98" s="59"/>
    </row>
    <row r="99" spans="2:8" ht="15" customHeight="1" x14ac:dyDescent="0.25">
      <c r="B99" s="42">
        <v>3132</v>
      </c>
      <c r="C99" s="42" t="s">
        <v>166</v>
      </c>
      <c r="D99" s="42"/>
      <c r="E99" s="42"/>
      <c r="F99" s="59"/>
      <c r="G99" s="59">
        <f>178.26+154.44+162.75+170.5+170.5+162.75+178.26+162.75+188.06+196.61</f>
        <v>1724.88</v>
      </c>
      <c r="H99" s="59"/>
    </row>
    <row r="100" spans="2:8" ht="15" customHeight="1" x14ac:dyDescent="0.25">
      <c r="B100" s="42">
        <v>32</v>
      </c>
      <c r="C100" s="42" t="s">
        <v>157</v>
      </c>
      <c r="D100" s="42"/>
      <c r="E100" s="42"/>
      <c r="F100" s="58">
        <v>617.04999999999995</v>
      </c>
      <c r="G100" s="73">
        <v>617.04999999999995</v>
      </c>
      <c r="H100" s="73">
        <f>G100/F100*100</f>
        <v>100</v>
      </c>
    </row>
    <row r="101" spans="2:8" ht="15" customHeight="1" x14ac:dyDescent="0.25">
      <c r="B101" s="42">
        <v>321</v>
      </c>
      <c r="C101" s="42" t="s">
        <v>21</v>
      </c>
      <c r="D101" s="42"/>
      <c r="E101" s="42"/>
      <c r="F101" s="59"/>
      <c r="G101" s="59">
        <v>617.04999999999995</v>
      </c>
      <c r="H101" s="59"/>
    </row>
    <row r="102" spans="2:8" ht="15" customHeight="1" x14ac:dyDescent="0.25">
      <c r="B102" s="42">
        <v>3212</v>
      </c>
      <c r="C102" s="91" t="s">
        <v>90</v>
      </c>
      <c r="D102" s="42"/>
      <c r="E102" s="42"/>
      <c r="F102" s="59"/>
      <c r="G102" s="59">
        <v>617.04999999999995</v>
      </c>
      <c r="H102" s="59"/>
    </row>
    <row r="103" spans="2:8" ht="15" customHeight="1" x14ac:dyDescent="0.25">
      <c r="B103" s="250" t="s">
        <v>274</v>
      </c>
      <c r="C103" s="250"/>
      <c r="D103" s="250"/>
      <c r="E103" s="250"/>
      <c r="F103" s="58">
        <v>7791.47</v>
      </c>
      <c r="G103" s="58">
        <v>7791.47</v>
      </c>
      <c r="H103" s="58">
        <f>G103/F103*100</f>
        <v>100</v>
      </c>
    </row>
    <row r="104" spans="2:8" ht="15" customHeight="1" x14ac:dyDescent="0.25">
      <c r="B104" s="42">
        <v>31</v>
      </c>
      <c r="C104" s="43" t="s">
        <v>162</v>
      </c>
      <c r="D104" s="42"/>
      <c r="E104" s="42"/>
      <c r="F104" s="58">
        <v>7481.45</v>
      </c>
      <c r="G104" s="58">
        <v>7481.45</v>
      </c>
      <c r="H104" s="58">
        <f>G104/F104*100</f>
        <v>100</v>
      </c>
    </row>
    <row r="105" spans="2:8" ht="15" customHeight="1" x14ac:dyDescent="0.25">
      <c r="B105" s="42">
        <v>311</v>
      </c>
      <c r="C105" s="43" t="s">
        <v>163</v>
      </c>
      <c r="D105" s="42"/>
      <c r="E105" s="42"/>
      <c r="F105" s="58"/>
      <c r="G105" s="59">
        <f>+G106+G107+G109</f>
        <v>7481.45</v>
      </c>
      <c r="H105" s="59"/>
    </row>
    <row r="106" spans="2:8" ht="15" customHeight="1" x14ac:dyDescent="0.25">
      <c r="B106" s="42">
        <v>3111</v>
      </c>
      <c r="C106" s="43" t="s">
        <v>164</v>
      </c>
      <c r="D106" s="42"/>
      <c r="E106" s="42"/>
      <c r="F106" s="59"/>
      <c r="G106" s="59">
        <v>6106.95</v>
      </c>
      <c r="H106" s="58">
        <v>100</v>
      </c>
    </row>
    <row r="107" spans="2:8" ht="15" customHeight="1" x14ac:dyDescent="0.25">
      <c r="B107" s="42">
        <v>312</v>
      </c>
      <c r="C107" s="43" t="s">
        <v>216</v>
      </c>
      <c r="D107" s="42"/>
      <c r="E107" s="42"/>
      <c r="F107" s="59"/>
      <c r="G107" s="65">
        <v>366.86</v>
      </c>
      <c r="H107" s="58"/>
    </row>
    <row r="108" spans="2:8" ht="15" customHeight="1" x14ac:dyDescent="0.25">
      <c r="B108" s="42">
        <v>3121</v>
      </c>
      <c r="C108" s="43" t="s">
        <v>216</v>
      </c>
      <c r="D108" s="42"/>
      <c r="E108" s="42"/>
      <c r="F108" s="59"/>
      <c r="G108" s="59">
        <v>366.86</v>
      </c>
      <c r="H108" s="58"/>
    </row>
    <row r="109" spans="2:8" ht="15" customHeight="1" x14ac:dyDescent="0.25">
      <c r="B109" s="42">
        <v>313</v>
      </c>
      <c r="C109" s="42" t="s">
        <v>165</v>
      </c>
      <c r="D109" s="42"/>
      <c r="E109" s="42"/>
      <c r="F109" s="59"/>
      <c r="G109" s="65">
        <v>1007.64</v>
      </c>
      <c r="H109" s="59"/>
    </row>
    <row r="110" spans="2:8" ht="15" customHeight="1" x14ac:dyDescent="0.25">
      <c r="B110" s="42">
        <v>3132</v>
      </c>
      <c r="C110" s="42" t="s">
        <v>166</v>
      </c>
      <c r="D110" s="42"/>
      <c r="E110" s="42"/>
      <c r="F110" s="59"/>
      <c r="G110" s="65">
        <v>1007.64</v>
      </c>
      <c r="H110" s="59"/>
    </row>
    <row r="111" spans="2:8" ht="15" customHeight="1" x14ac:dyDescent="0.25">
      <c r="B111" s="42">
        <v>32</v>
      </c>
      <c r="C111" s="42" t="s">
        <v>157</v>
      </c>
      <c r="D111" s="42"/>
      <c r="E111" s="42"/>
      <c r="F111" s="58">
        <v>310.02</v>
      </c>
      <c r="G111" s="58">
        <v>310.02</v>
      </c>
      <c r="H111" s="58">
        <f>G111/F111*100</f>
        <v>100</v>
      </c>
    </row>
    <row r="112" spans="2:8" ht="15" customHeight="1" x14ac:dyDescent="0.25">
      <c r="B112" s="42">
        <v>321</v>
      </c>
      <c r="C112" s="42" t="s">
        <v>21</v>
      </c>
      <c r="D112" s="42"/>
      <c r="E112" s="42"/>
      <c r="F112" s="59"/>
      <c r="G112" s="59">
        <v>310.02</v>
      </c>
      <c r="H112" s="59"/>
    </row>
    <row r="113" spans="2:8" ht="15" customHeight="1" x14ac:dyDescent="0.25">
      <c r="B113" s="42">
        <v>3212</v>
      </c>
      <c r="C113" s="91" t="s">
        <v>90</v>
      </c>
      <c r="D113" s="42"/>
      <c r="E113" s="42"/>
      <c r="F113" s="59"/>
      <c r="G113" s="59">
        <v>310.02</v>
      </c>
      <c r="H113" s="59"/>
    </row>
    <row r="114" spans="2:8" ht="15" customHeight="1" x14ac:dyDescent="0.25">
      <c r="B114" s="72" t="s">
        <v>172</v>
      </c>
      <c r="C114" s="72"/>
      <c r="D114" s="72"/>
      <c r="E114" s="72" t="s">
        <v>173</v>
      </c>
      <c r="F114" s="58">
        <v>5317.8</v>
      </c>
      <c r="G114" s="58">
        <v>5317.8</v>
      </c>
      <c r="H114" s="58">
        <f>G114/F114*100</f>
        <v>100</v>
      </c>
    </row>
    <row r="115" spans="2:8" ht="15" customHeight="1" x14ac:dyDescent="0.25">
      <c r="B115" s="42">
        <v>31</v>
      </c>
      <c r="C115" s="43" t="s">
        <v>162</v>
      </c>
      <c r="D115" s="42"/>
      <c r="E115" s="42"/>
      <c r="F115" s="74">
        <v>5013.8</v>
      </c>
      <c r="G115" s="74">
        <v>5013.8</v>
      </c>
      <c r="H115" s="59"/>
    </row>
    <row r="116" spans="2:8" ht="15" customHeight="1" x14ac:dyDescent="0.25">
      <c r="B116" s="42">
        <v>311</v>
      </c>
      <c r="C116" s="43" t="s">
        <v>163</v>
      </c>
      <c r="D116" s="42"/>
      <c r="E116" s="42"/>
      <c r="F116" s="59"/>
      <c r="G116" s="65">
        <v>4303.24</v>
      </c>
      <c r="H116" s="59"/>
    </row>
    <row r="117" spans="2:8" ht="15" customHeight="1" x14ac:dyDescent="0.25">
      <c r="B117" s="42">
        <v>3111</v>
      </c>
      <c r="C117" s="43" t="s">
        <v>164</v>
      </c>
      <c r="D117" s="42"/>
      <c r="E117" s="42"/>
      <c r="F117" s="59"/>
      <c r="G117" s="59">
        <f>5013.28-275.14-340.85</f>
        <v>4397.2899999999991</v>
      </c>
      <c r="H117" s="68"/>
    </row>
    <row r="118" spans="2:8" ht="15" customHeight="1" x14ac:dyDescent="0.25">
      <c r="B118" s="42">
        <v>313</v>
      </c>
      <c r="C118" s="42" t="s">
        <v>165</v>
      </c>
      <c r="D118" s="42"/>
      <c r="E118" s="42"/>
      <c r="F118" s="59"/>
      <c r="G118" s="65">
        <v>710.04</v>
      </c>
      <c r="H118" s="54"/>
    </row>
    <row r="119" spans="2:8" ht="15" customHeight="1" x14ac:dyDescent="0.25">
      <c r="B119" s="42">
        <v>3132</v>
      </c>
      <c r="C119" s="42" t="s">
        <v>166</v>
      </c>
      <c r="D119" s="42"/>
      <c r="E119" s="42"/>
      <c r="F119" s="59"/>
      <c r="G119" s="59">
        <v>710.04</v>
      </c>
      <c r="H119" s="54"/>
    </row>
    <row r="120" spans="2:8" ht="15" customHeight="1" x14ac:dyDescent="0.25">
      <c r="B120" s="42">
        <v>32</v>
      </c>
      <c r="C120" s="42" t="s">
        <v>157</v>
      </c>
      <c r="D120" s="42"/>
      <c r="E120" s="42"/>
      <c r="F120" s="58">
        <v>304.52</v>
      </c>
      <c r="G120" s="58">
        <v>304.52</v>
      </c>
      <c r="H120" s="58">
        <f>G120/F120*100</f>
        <v>100</v>
      </c>
    </row>
    <row r="121" spans="2:8" ht="15" customHeight="1" x14ac:dyDescent="0.25">
      <c r="B121" s="42">
        <v>321</v>
      </c>
      <c r="C121" s="42" t="s">
        <v>21</v>
      </c>
      <c r="D121" s="42"/>
      <c r="E121" s="42"/>
      <c r="F121" s="59"/>
      <c r="G121" s="59">
        <v>304.52</v>
      </c>
      <c r="H121" s="54"/>
    </row>
    <row r="122" spans="2:8" ht="15" customHeight="1" x14ac:dyDescent="0.25">
      <c r="B122" s="42">
        <v>3212</v>
      </c>
      <c r="C122" s="91" t="s">
        <v>90</v>
      </c>
      <c r="D122" s="42"/>
      <c r="E122" s="42"/>
      <c r="F122" s="59"/>
      <c r="G122" s="59">
        <v>304.52</v>
      </c>
      <c r="H122" s="54"/>
    </row>
    <row r="123" spans="2:8" ht="15" customHeight="1" x14ac:dyDescent="0.25">
      <c r="B123" s="42">
        <v>3132</v>
      </c>
      <c r="C123" s="42" t="s">
        <v>166</v>
      </c>
      <c r="D123" s="42"/>
      <c r="E123" s="42"/>
      <c r="F123" s="59"/>
      <c r="G123" s="65">
        <f>1.23+169.81+169.81</f>
        <v>340.85</v>
      </c>
      <c r="H123" s="59"/>
    </row>
    <row r="124" spans="2:8" ht="15" customHeight="1" x14ac:dyDescent="0.25">
      <c r="B124" s="72" t="s">
        <v>175</v>
      </c>
      <c r="C124" s="72"/>
      <c r="D124" s="72"/>
      <c r="E124" s="72"/>
      <c r="F124" s="58">
        <v>1415.22</v>
      </c>
      <c r="G124" s="58">
        <v>1415.22</v>
      </c>
      <c r="H124" s="58">
        <v>100</v>
      </c>
    </row>
    <row r="125" spans="2:8" ht="15" customHeight="1" x14ac:dyDescent="0.25">
      <c r="B125" s="42">
        <v>31</v>
      </c>
      <c r="C125" s="43" t="s">
        <v>162</v>
      </c>
      <c r="D125" s="42"/>
      <c r="E125" s="42"/>
      <c r="F125" s="58">
        <f>+F126+F130+F128</f>
        <v>0</v>
      </c>
      <c r="G125" s="58">
        <f>+G126+G130+G128</f>
        <v>1320.24</v>
      </c>
      <c r="H125" s="59"/>
    </row>
    <row r="126" spans="2:8" ht="15" customHeight="1" x14ac:dyDescent="0.25">
      <c r="B126" s="42">
        <v>311</v>
      </c>
      <c r="C126" s="43" t="s">
        <v>163</v>
      </c>
      <c r="D126" s="42"/>
      <c r="E126" s="42"/>
      <c r="F126" s="59"/>
      <c r="G126" s="59">
        <f>1320.24-186.97-64.74</f>
        <v>1068.53</v>
      </c>
      <c r="H126" s="59"/>
    </row>
    <row r="127" spans="2:8" ht="15" customHeight="1" x14ac:dyDescent="0.25">
      <c r="B127" s="42">
        <v>3111</v>
      </c>
      <c r="C127" s="43" t="s">
        <v>164</v>
      </c>
      <c r="D127" s="42"/>
      <c r="E127" s="42"/>
      <c r="F127" s="59"/>
      <c r="G127" s="59">
        <f>1320.24-186.97-64.74</f>
        <v>1068.53</v>
      </c>
      <c r="H127" s="59"/>
    </row>
    <row r="128" spans="2:8" ht="15" customHeight="1" x14ac:dyDescent="0.25">
      <c r="B128" s="42">
        <v>312</v>
      </c>
      <c r="C128" s="43" t="s">
        <v>216</v>
      </c>
      <c r="D128" s="42"/>
      <c r="E128" s="42"/>
      <c r="F128" s="59"/>
      <c r="G128" s="65">
        <v>64.739999999999995</v>
      </c>
      <c r="H128" s="59"/>
    </row>
    <row r="129" spans="2:11" ht="15" customHeight="1" x14ac:dyDescent="0.25">
      <c r="B129" s="42">
        <v>3121</v>
      </c>
      <c r="C129" s="43" t="s">
        <v>216</v>
      </c>
      <c r="D129" s="42"/>
      <c r="E129" s="42"/>
      <c r="F129" s="59"/>
      <c r="G129" s="59">
        <v>64.739999999999995</v>
      </c>
      <c r="H129" s="59"/>
    </row>
    <row r="130" spans="2:11" ht="15" customHeight="1" x14ac:dyDescent="0.25">
      <c r="B130" s="42">
        <v>313</v>
      </c>
      <c r="C130" s="42" t="s">
        <v>165</v>
      </c>
      <c r="D130" s="42"/>
      <c r="E130" s="42"/>
      <c r="F130" s="59"/>
      <c r="G130" s="65">
        <v>186.97</v>
      </c>
      <c r="H130" s="59"/>
    </row>
    <row r="131" spans="2:11" ht="15" customHeight="1" x14ac:dyDescent="0.25">
      <c r="B131" s="42">
        <v>3121</v>
      </c>
      <c r="C131" s="42" t="s">
        <v>166</v>
      </c>
      <c r="D131" s="42"/>
      <c r="E131" s="42"/>
      <c r="F131" s="59"/>
      <c r="G131" s="59">
        <v>186.97</v>
      </c>
      <c r="H131" s="59"/>
    </row>
    <row r="132" spans="2:11" ht="15" customHeight="1" x14ac:dyDescent="0.25">
      <c r="B132" s="42">
        <v>32</v>
      </c>
      <c r="C132" s="42" t="s">
        <v>157</v>
      </c>
      <c r="D132" s="42"/>
      <c r="E132" s="42"/>
      <c r="F132" s="73">
        <v>94.98</v>
      </c>
      <c r="G132" s="73">
        <v>94.98</v>
      </c>
      <c r="H132" s="58">
        <v>100</v>
      </c>
    </row>
    <row r="133" spans="2:11" ht="15" customHeight="1" x14ac:dyDescent="0.25">
      <c r="B133" s="42">
        <v>321</v>
      </c>
      <c r="C133" s="42" t="s">
        <v>21</v>
      </c>
      <c r="D133" s="42"/>
      <c r="E133" s="42"/>
      <c r="F133" s="59"/>
      <c r="G133" s="75">
        <v>94.98</v>
      </c>
      <c r="H133" s="59"/>
    </row>
    <row r="134" spans="2:11" ht="15" customHeight="1" x14ac:dyDescent="0.25">
      <c r="B134" s="42">
        <v>3212</v>
      </c>
      <c r="C134" s="91" t="s">
        <v>90</v>
      </c>
      <c r="D134" s="42"/>
      <c r="E134" s="42"/>
      <c r="F134" s="59"/>
      <c r="G134" s="59">
        <v>94.98</v>
      </c>
      <c r="H134" s="59"/>
    </row>
    <row r="135" spans="2:11" ht="15" customHeight="1" x14ac:dyDescent="0.25">
      <c r="B135" s="72" t="s">
        <v>276</v>
      </c>
      <c r="C135" s="72"/>
      <c r="D135" s="72"/>
      <c r="E135" s="72"/>
      <c r="F135" s="58">
        <v>898.15</v>
      </c>
      <c r="G135" s="58">
        <v>898.15</v>
      </c>
      <c r="H135" s="58">
        <v>100</v>
      </c>
    </row>
    <row r="136" spans="2:11" ht="15" customHeight="1" x14ac:dyDescent="0.25">
      <c r="B136" s="42">
        <v>31</v>
      </c>
      <c r="C136" s="43" t="s">
        <v>162</v>
      </c>
      <c r="D136" s="42"/>
      <c r="E136" s="42"/>
      <c r="F136" s="59"/>
      <c r="G136" s="58">
        <v>884.72</v>
      </c>
      <c r="H136" s="59"/>
    </row>
    <row r="137" spans="2:11" ht="15" customHeight="1" x14ac:dyDescent="0.25">
      <c r="B137" s="42">
        <v>311</v>
      </c>
      <c r="C137" s="43" t="s">
        <v>163</v>
      </c>
      <c r="D137" s="42"/>
      <c r="E137" s="42"/>
      <c r="F137" s="59"/>
      <c r="G137" s="65">
        <v>759.42</v>
      </c>
      <c r="H137" s="59"/>
    </row>
    <row r="138" spans="2:11" ht="15" customHeight="1" x14ac:dyDescent="0.25">
      <c r="B138" s="42">
        <v>3111</v>
      </c>
      <c r="C138" s="43" t="s">
        <v>164</v>
      </c>
      <c r="D138" s="42"/>
      <c r="E138" s="42"/>
      <c r="F138" s="59"/>
      <c r="G138" s="59">
        <v>759.42</v>
      </c>
      <c r="H138" s="59"/>
    </row>
    <row r="139" spans="2:11" ht="15" customHeight="1" x14ac:dyDescent="0.25">
      <c r="B139" s="42">
        <v>313</v>
      </c>
      <c r="C139" s="42" t="s">
        <v>165</v>
      </c>
      <c r="D139" s="42"/>
      <c r="E139" s="42"/>
      <c r="F139" s="59"/>
      <c r="G139" s="65">
        <v>125.3</v>
      </c>
      <c r="H139" s="59"/>
    </row>
    <row r="140" spans="2:11" ht="15" customHeight="1" x14ac:dyDescent="0.25">
      <c r="B140" s="42">
        <v>3132</v>
      </c>
      <c r="C140" s="42" t="s">
        <v>166</v>
      </c>
      <c r="D140" s="42"/>
      <c r="E140" s="42"/>
      <c r="F140" s="59"/>
      <c r="G140" s="59">
        <v>125.3</v>
      </c>
      <c r="H140" s="59"/>
    </row>
    <row r="141" spans="2:11" ht="15" customHeight="1" x14ac:dyDescent="0.25">
      <c r="B141" s="42">
        <v>32</v>
      </c>
      <c r="C141" s="42" t="s">
        <v>157</v>
      </c>
      <c r="D141" s="42"/>
      <c r="E141" s="42"/>
      <c r="F141" s="58">
        <v>13.43</v>
      </c>
      <c r="G141" s="58">
        <v>13.43</v>
      </c>
      <c r="H141" s="58">
        <v>100</v>
      </c>
    </row>
    <row r="142" spans="2:11" ht="15" customHeight="1" x14ac:dyDescent="0.25">
      <c r="B142" s="42">
        <v>321</v>
      </c>
      <c r="C142" s="42" t="s">
        <v>21</v>
      </c>
      <c r="D142" s="42"/>
      <c r="E142" s="42"/>
      <c r="F142" s="59"/>
      <c r="G142" s="59">
        <v>13.43</v>
      </c>
      <c r="H142" s="59"/>
    </row>
    <row r="143" spans="2:11" ht="15" customHeight="1" x14ac:dyDescent="0.25">
      <c r="B143" s="42">
        <v>3212</v>
      </c>
      <c r="C143" s="91" t="s">
        <v>90</v>
      </c>
      <c r="D143" s="42"/>
      <c r="E143" s="42"/>
      <c r="F143" s="59"/>
      <c r="G143" s="59">
        <v>13.42</v>
      </c>
      <c r="H143" s="59"/>
    </row>
    <row r="144" spans="2:11" ht="15" customHeight="1" x14ac:dyDescent="0.25">
      <c r="B144" s="60" t="s">
        <v>176</v>
      </c>
      <c r="C144" s="60"/>
      <c r="D144" s="60"/>
      <c r="E144" s="60"/>
      <c r="F144" s="64">
        <v>56109.65</v>
      </c>
      <c r="G144" s="64">
        <v>43407.77</v>
      </c>
      <c r="H144" s="64">
        <f>+G144/F144*100</f>
        <v>77.36239666438837</v>
      </c>
      <c r="I144" s="77"/>
      <c r="J144" s="77"/>
      <c r="K144" s="77"/>
    </row>
    <row r="145" spans="1:8" ht="15" customHeight="1" x14ac:dyDescent="0.25">
      <c r="A145" s="77"/>
      <c r="B145" s="78" t="s">
        <v>272</v>
      </c>
      <c r="C145" s="78"/>
      <c r="D145" s="78"/>
      <c r="E145" s="78"/>
      <c r="F145" s="68">
        <v>29856</v>
      </c>
      <c r="G145" s="68">
        <v>19897.73</v>
      </c>
      <c r="H145" s="68">
        <f t="shared" ref="H145:H146" si="1">+G145/F145*100</f>
        <v>66.645665862808144</v>
      </c>
    </row>
    <row r="146" spans="1:8" ht="15" customHeight="1" x14ac:dyDescent="0.25">
      <c r="A146" s="77"/>
      <c r="B146" s="43">
        <v>32</v>
      </c>
      <c r="C146" s="91" t="s">
        <v>157</v>
      </c>
      <c r="D146" s="91"/>
      <c r="E146" s="91"/>
      <c r="F146" s="54">
        <v>29856</v>
      </c>
      <c r="G146" s="54">
        <f>+G147+G149+G151+G153</f>
        <v>19893.48</v>
      </c>
      <c r="H146" s="54">
        <f t="shared" si="1"/>
        <v>66.6314308681672</v>
      </c>
    </row>
    <row r="147" spans="1:8" ht="15" customHeight="1" x14ac:dyDescent="0.25">
      <c r="A147" s="77"/>
      <c r="B147" s="43">
        <v>321</v>
      </c>
      <c r="C147" s="91" t="s">
        <v>21</v>
      </c>
      <c r="D147" s="91"/>
      <c r="E147" s="91"/>
      <c r="F147" s="58"/>
      <c r="G147" s="75">
        <v>9339.57</v>
      </c>
      <c r="H147" s="59"/>
    </row>
    <row r="148" spans="1:8" ht="15" customHeight="1" x14ac:dyDescent="0.25">
      <c r="B148" s="43">
        <v>3213</v>
      </c>
      <c r="C148" s="91" t="s">
        <v>182</v>
      </c>
      <c r="D148" s="91"/>
      <c r="E148" s="91"/>
      <c r="F148" s="58"/>
      <c r="G148" s="59">
        <v>9339.57</v>
      </c>
      <c r="H148" s="59"/>
    </row>
    <row r="149" spans="1:8" ht="15" customHeight="1" x14ac:dyDescent="0.25">
      <c r="B149" s="43">
        <v>323</v>
      </c>
      <c r="C149" s="91" t="s">
        <v>178</v>
      </c>
      <c r="D149" s="91"/>
      <c r="E149" s="91"/>
      <c r="F149" s="59"/>
      <c r="G149" s="75">
        <v>3900</v>
      </c>
      <c r="H149" s="59"/>
    </row>
    <row r="150" spans="1:8" ht="15" customHeight="1" x14ac:dyDescent="0.25">
      <c r="B150" s="43">
        <v>3231</v>
      </c>
      <c r="C150" s="91" t="s">
        <v>179</v>
      </c>
      <c r="D150" s="91"/>
      <c r="E150" s="91"/>
      <c r="F150" s="59"/>
      <c r="G150" s="59">
        <v>3900</v>
      </c>
      <c r="H150" s="59"/>
    </row>
    <row r="151" spans="1:8" ht="15" customHeight="1" x14ac:dyDescent="0.25">
      <c r="B151" s="43">
        <v>324</v>
      </c>
      <c r="C151" s="91" t="s">
        <v>270</v>
      </c>
      <c r="D151" s="91"/>
      <c r="E151" s="91"/>
      <c r="F151" s="59"/>
      <c r="G151" s="75">
        <v>6617.03</v>
      </c>
      <c r="H151" s="59"/>
    </row>
    <row r="152" spans="1:8" ht="15" customHeight="1" x14ac:dyDescent="0.25">
      <c r="B152" s="43">
        <v>3241</v>
      </c>
      <c r="C152" s="91" t="s">
        <v>270</v>
      </c>
      <c r="D152" s="91"/>
      <c r="E152" s="91"/>
      <c r="F152" s="59"/>
      <c r="G152" s="59">
        <v>6617.03</v>
      </c>
      <c r="H152" s="59"/>
    </row>
    <row r="153" spans="1:8" ht="15" customHeight="1" x14ac:dyDescent="0.25">
      <c r="B153" s="43">
        <v>329</v>
      </c>
      <c r="C153" s="91" t="s">
        <v>110</v>
      </c>
      <c r="D153" s="91"/>
      <c r="E153" s="91"/>
      <c r="F153" s="59"/>
      <c r="G153" s="75">
        <f>+G154+G155</f>
        <v>36.880000000000003</v>
      </c>
      <c r="H153" s="59"/>
    </row>
    <row r="154" spans="1:8" ht="15" customHeight="1" x14ac:dyDescent="0.25">
      <c r="B154" s="43">
        <v>3292</v>
      </c>
      <c r="C154" s="91" t="s">
        <v>271</v>
      </c>
      <c r="D154" s="91"/>
      <c r="E154" s="91"/>
      <c r="F154" s="59"/>
      <c r="G154" s="59">
        <v>19.420000000000002</v>
      </c>
      <c r="H154" s="59"/>
    </row>
    <row r="155" spans="1:8" ht="15" customHeight="1" x14ac:dyDescent="0.25">
      <c r="B155" s="43">
        <v>3293</v>
      </c>
      <c r="C155" s="91" t="s">
        <v>113</v>
      </c>
      <c r="D155" s="91"/>
      <c r="E155" s="91"/>
      <c r="F155" s="59"/>
      <c r="G155" s="59">
        <v>17.46</v>
      </c>
      <c r="H155" s="59"/>
    </row>
    <row r="156" spans="1:8" ht="15" customHeight="1" x14ac:dyDescent="0.25">
      <c r="B156" s="43">
        <v>34</v>
      </c>
      <c r="C156" s="91" t="s">
        <v>117</v>
      </c>
      <c r="D156" s="91"/>
      <c r="E156" s="91"/>
      <c r="F156" s="59">
        <v>0</v>
      </c>
      <c r="G156" s="58">
        <v>4.25</v>
      </c>
      <c r="H156" s="59" t="s">
        <v>139</v>
      </c>
    </row>
    <row r="157" spans="1:8" ht="15" customHeight="1" x14ac:dyDescent="0.25">
      <c r="B157" s="43">
        <v>343</v>
      </c>
      <c r="C157" s="91" t="s">
        <v>118</v>
      </c>
      <c r="D157" s="91"/>
      <c r="E157" s="91"/>
      <c r="F157" s="59"/>
      <c r="G157" s="59">
        <v>4.25</v>
      </c>
      <c r="H157" s="59"/>
    </row>
    <row r="158" spans="1:8" ht="15" customHeight="1" x14ac:dyDescent="0.25">
      <c r="B158" s="43">
        <v>3431</v>
      </c>
      <c r="C158" s="91" t="s">
        <v>119</v>
      </c>
      <c r="D158" s="91"/>
      <c r="E158" s="91"/>
      <c r="F158" s="59"/>
      <c r="G158" s="59">
        <v>4.25</v>
      </c>
      <c r="H158" s="59"/>
    </row>
    <row r="159" spans="1:8" ht="15" customHeight="1" x14ac:dyDescent="0.25">
      <c r="B159" s="79" t="s">
        <v>181</v>
      </c>
      <c r="C159" s="79"/>
      <c r="D159" s="79"/>
      <c r="E159" s="79"/>
      <c r="F159" s="80">
        <v>26253.65</v>
      </c>
      <c r="G159" s="80">
        <v>23510.04</v>
      </c>
      <c r="H159" s="68">
        <f>+G159/F159*100</f>
        <v>89.549605483428024</v>
      </c>
    </row>
    <row r="160" spans="1:8" ht="15" customHeight="1" x14ac:dyDescent="0.25">
      <c r="B160" s="43">
        <v>32</v>
      </c>
      <c r="C160" s="91" t="s">
        <v>157</v>
      </c>
      <c r="D160" s="91"/>
      <c r="E160" s="91"/>
      <c r="F160" s="58">
        <v>26253.65</v>
      </c>
      <c r="G160" s="58">
        <f>+G161+G164+G166+G169+G171</f>
        <v>23510.04</v>
      </c>
      <c r="H160" s="58">
        <f>+G160/F160*100</f>
        <v>89.549605483428024</v>
      </c>
    </row>
    <row r="161" spans="2:8" ht="15" customHeight="1" x14ac:dyDescent="0.25">
      <c r="B161" s="43">
        <v>321</v>
      </c>
      <c r="C161" s="91" t="s">
        <v>21</v>
      </c>
      <c r="D161" s="91"/>
      <c r="E161" s="91"/>
      <c r="F161" s="59"/>
      <c r="G161" s="65">
        <f>+G162+G163</f>
        <v>13541.85</v>
      </c>
      <c r="H161" s="59"/>
    </row>
    <row r="162" spans="2:8" ht="15" customHeight="1" x14ac:dyDescent="0.25">
      <c r="B162" s="43">
        <v>3211</v>
      </c>
      <c r="C162" s="91" t="s">
        <v>22</v>
      </c>
      <c r="D162" s="91"/>
      <c r="E162" s="91"/>
      <c r="F162" s="59"/>
      <c r="G162" s="59">
        <f>365.74+718.56+936.44+342.54</f>
        <v>2363.2800000000002</v>
      </c>
      <c r="H162" s="59"/>
    </row>
    <row r="163" spans="2:8" ht="15" customHeight="1" x14ac:dyDescent="0.25">
      <c r="B163" s="43">
        <v>3213</v>
      </c>
      <c r="C163" s="91" t="s">
        <v>182</v>
      </c>
      <c r="D163" s="91"/>
      <c r="E163" s="91"/>
      <c r="F163" s="59"/>
      <c r="G163" s="59">
        <v>11178.57</v>
      </c>
      <c r="H163" s="59"/>
    </row>
    <row r="164" spans="2:8" ht="15" customHeight="1" x14ac:dyDescent="0.25">
      <c r="B164" s="43">
        <v>322</v>
      </c>
      <c r="C164" s="91" t="s">
        <v>183</v>
      </c>
      <c r="D164" s="91"/>
      <c r="E164" s="91"/>
      <c r="F164" s="59"/>
      <c r="G164" s="65">
        <v>119.98</v>
      </c>
      <c r="H164" s="59"/>
    </row>
    <row r="165" spans="2:8" ht="15" customHeight="1" x14ac:dyDescent="0.25">
      <c r="B165" s="43">
        <v>3221</v>
      </c>
      <c r="C165" s="91" t="s">
        <v>184</v>
      </c>
      <c r="D165" s="91"/>
      <c r="E165" s="91"/>
      <c r="F165" s="59"/>
      <c r="G165" s="59">
        <f>42+77.98</f>
        <v>119.98</v>
      </c>
      <c r="H165" s="59"/>
    </row>
    <row r="166" spans="2:8" ht="15" customHeight="1" x14ac:dyDescent="0.25">
      <c r="B166" s="43">
        <v>323</v>
      </c>
      <c r="C166" s="91" t="s">
        <v>158</v>
      </c>
      <c r="D166" s="91"/>
      <c r="E166" s="91"/>
      <c r="F166" s="59"/>
      <c r="G166" s="65">
        <f>+G167+G168</f>
        <v>1245.25</v>
      </c>
      <c r="H166" s="68"/>
    </row>
    <row r="167" spans="2:8" ht="15" customHeight="1" x14ac:dyDescent="0.25">
      <c r="B167" s="43">
        <v>3237</v>
      </c>
      <c r="C167" s="91" t="s">
        <v>273</v>
      </c>
      <c r="D167" s="91"/>
      <c r="E167" s="91"/>
      <c r="F167" s="59"/>
      <c r="G167" s="59">
        <v>1142</v>
      </c>
      <c r="H167" s="68"/>
    </row>
    <row r="168" spans="2:8" ht="15" customHeight="1" x14ac:dyDescent="0.25">
      <c r="B168" s="43">
        <v>3239</v>
      </c>
      <c r="C168" s="91" t="s">
        <v>108</v>
      </c>
      <c r="D168" s="91"/>
      <c r="E168" s="91"/>
      <c r="F168" s="59"/>
      <c r="G168" s="59">
        <v>103.25</v>
      </c>
      <c r="H168" s="59"/>
    </row>
    <row r="169" spans="2:8" ht="15" customHeight="1" x14ac:dyDescent="0.25">
      <c r="B169" s="43">
        <v>324</v>
      </c>
      <c r="C169" s="91" t="s">
        <v>270</v>
      </c>
      <c r="D169" s="91"/>
      <c r="E169" s="91"/>
      <c r="F169" s="59"/>
      <c r="G169" s="65">
        <v>7546.42</v>
      </c>
      <c r="H169" s="59"/>
    </row>
    <row r="170" spans="2:8" ht="15" customHeight="1" x14ac:dyDescent="0.25">
      <c r="B170" s="43">
        <v>3241</v>
      </c>
      <c r="C170" s="91" t="s">
        <v>270</v>
      </c>
      <c r="D170" s="91"/>
      <c r="E170" s="91"/>
      <c r="F170" s="59"/>
      <c r="G170" s="59">
        <v>7546.42</v>
      </c>
      <c r="H170" s="59"/>
    </row>
    <row r="171" spans="2:8" ht="15" customHeight="1" x14ac:dyDescent="0.25">
      <c r="B171" s="43">
        <v>329</v>
      </c>
      <c r="C171" s="91" t="s">
        <v>110</v>
      </c>
      <c r="D171" s="91"/>
      <c r="E171" s="91"/>
      <c r="F171" s="59"/>
      <c r="G171" s="65">
        <f>+G172+G173</f>
        <v>1056.54</v>
      </c>
      <c r="H171" s="59"/>
    </row>
    <row r="172" spans="2:8" ht="15" customHeight="1" x14ac:dyDescent="0.25">
      <c r="B172" s="43">
        <v>3292</v>
      </c>
      <c r="C172" s="91" t="s">
        <v>271</v>
      </c>
      <c r="D172" s="91"/>
      <c r="E172" s="91"/>
      <c r="F172" s="59"/>
      <c r="G172" s="59">
        <v>80.5</v>
      </c>
      <c r="H172" s="59"/>
    </row>
    <row r="173" spans="2:8" ht="15" customHeight="1" x14ac:dyDescent="0.25">
      <c r="B173" s="43">
        <v>3293</v>
      </c>
      <c r="C173" s="91" t="s">
        <v>113</v>
      </c>
      <c r="D173" s="91"/>
      <c r="E173" s="91"/>
      <c r="F173" s="59"/>
      <c r="G173" s="59">
        <v>976.04</v>
      </c>
      <c r="H173" s="59"/>
    </row>
    <row r="174" spans="2:8" ht="15" customHeight="1" x14ac:dyDescent="0.25">
      <c r="B174" s="60" t="s">
        <v>186</v>
      </c>
      <c r="C174" s="60"/>
      <c r="D174" s="60"/>
      <c r="E174" s="60"/>
      <c r="F174" s="64">
        <v>3840</v>
      </c>
      <c r="G174" s="64">
        <v>0</v>
      </c>
      <c r="H174" s="64" t="s">
        <v>139</v>
      </c>
    </row>
    <row r="175" spans="2:8" ht="15" customHeight="1" x14ac:dyDescent="0.25">
      <c r="B175" s="72" t="s">
        <v>190</v>
      </c>
      <c r="C175" s="72"/>
      <c r="D175" s="72"/>
      <c r="E175" s="72"/>
      <c r="F175" s="58">
        <v>3840</v>
      </c>
      <c r="G175" s="58">
        <v>0</v>
      </c>
      <c r="H175" s="58"/>
    </row>
    <row r="176" spans="2:8" ht="15" customHeight="1" x14ac:dyDescent="0.25">
      <c r="B176" s="43">
        <v>32</v>
      </c>
      <c r="C176" s="42" t="s">
        <v>157</v>
      </c>
      <c r="D176" s="42"/>
      <c r="E176" s="42"/>
      <c r="F176" s="58">
        <v>3840</v>
      </c>
      <c r="G176" s="59">
        <v>0</v>
      </c>
      <c r="H176" s="59"/>
    </row>
    <row r="177" spans="2:8" ht="15" customHeight="1" x14ac:dyDescent="0.25">
      <c r="B177" s="60" t="s">
        <v>191</v>
      </c>
      <c r="C177" s="60"/>
      <c r="D177" s="60"/>
      <c r="E177" s="60"/>
      <c r="F177" s="64">
        <v>4500</v>
      </c>
      <c r="G177" s="64">
        <v>0</v>
      </c>
      <c r="H177" s="64" t="s">
        <v>139</v>
      </c>
    </row>
    <row r="178" spans="2:8" ht="15" customHeight="1" x14ac:dyDescent="0.25">
      <c r="B178" s="72" t="s">
        <v>209</v>
      </c>
      <c r="C178" s="72"/>
      <c r="D178" s="72"/>
      <c r="E178" s="72"/>
      <c r="F178" s="58">
        <v>4500</v>
      </c>
      <c r="G178" s="58">
        <v>0</v>
      </c>
      <c r="H178" s="59"/>
    </row>
    <row r="179" spans="2:8" ht="15" customHeight="1" x14ac:dyDescent="0.25">
      <c r="B179" s="43">
        <v>32</v>
      </c>
      <c r="C179" s="42" t="s">
        <v>157</v>
      </c>
      <c r="D179" s="42"/>
      <c r="E179" s="42"/>
      <c r="F179" s="58">
        <v>4500</v>
      </c>
      <c r="G179" s="58">
        <v>0</v>
      </c>
      <c r="H179" s="59"/>
    </row>
    <row r="180" spans="2:8" ht="20.100000000000001" customHeight="1" x14ac:dyDescent="0.3">
      <c r="B180" s="83" t="s">
        <v>192</v>
      </c>
      <c r="C180" s="83"/>
      <c r="D180" s="83"/>
      <c r="E180" s="83"/>
      <c r="F180" s="81">
        <v>2323176.5299999998</v>
      </c>
      <c r="G180" s="81">
        <f>+G181+G290</f>
        <v>2406414.7900000005</v>
      </c>
      <c r="H180" s="81">
        <f>+G180/F180*100</f>
        <v>103.58295028057987</v>
      </c>
    </row>
    <row r="181" spans="2:8" ht="15" customHeight="1" x14ac:dyDescent="0.25">
      <c r="B181" s="108" t="s">
        <v>193</v>
      </c>
      <c r="C181" s="108"/>
      <c r="D181" s="108"/>
      <c r="E181" s="108"/>
      <c r="F181" s="64">
        <f>+F183+F188+F195+F226+F234+F259+F275+F283</f>
        <v>2377422.9</v>
      </c>
      <c r="G181" s="64">
        <f>+G183+G188+G195+G226+G234+G259+G275+G283</f>
        <v>2394087.6000000006</v>
      </c>
      <c r="H181" s="64">
        <f>+G181/F181*100</f>
        <v>100.70095648527659</v>
      </c>
    </row>
    <row r="182" spans="2:8" ht="15" customHeight="1" x14ac:dyDescent="0.25">
      <c r="B182" s="72" t="s">
        <v>194</v>
      </c>
      <c r="C182" s="72"/>
      <c r="D182" s="72"/>
      <c r="E182" s="72"/>
      <c r="F182" s="58">
        <v>2250</v>
      </c>
      <c r="G182" s="58">
        <v>1043.3399999999999</v>
      </c>
      <c r="H182" s="58">
        <f>+G182/F182*100</f>
        <v>46.370666666666665</v>
      </c>
    </row>
    <row r="183" spans="2:8" ht="15" customHeight="1" x14ac:dyDescent="0.25">
      <c r="B183" s="43">
        <v>32</v>
      </c>
      <c r="C183" s="42" t="s">
        <v>157</v>
      </c>
      <c r="D183" s="42"/>
      <c r="E183" s="42"/>
      <c r="F183" s="58">
        <v>2250</v>
      </c>
      <c r="G183" s="58">
        <v>1043.3399999999999</v>
      </c>
      <c r="H183" s="58">
        <f>+G183/F183*100</f>
        <v>46.370666666666665</v>
      </c>
    </row>
    <row r="184" spans="2:8" ht="15" customHeight="1" x14ac:dyDescent="0.25">
      <c r="B184" s="43">
        <v>322</v>
      </c>
      <c r="C184" s="43" t="s">
        <v>183</v>
      </c>
      <c r="D184" s="42"/>
      <c r="E184" s="42"/>
      <c r="F184" s="59"/>
      <c r="G184" s="58">
        <v>71.88</v>
      </c>
      <c r="H184" s="59"/>
    </row>
    <row r="185" spans="2:8" ht="15" customHeight="1" x14ac:dyDescent="0.25">
      <c r="B185" s="43">
        <v>3221</v>
      </c>
      <c r="C185" s="43" t="s">
        <v>184</v>
      </c>
      <c r="D185" s="42"/>
      <c r="E185" s="42"/>
      <c r="F185" s="59"/>
      <c r="G185" s="59">
        <v>71.88</v>
      </c>
      <c r="H185" s="58"/>
    </row>
    <row r="186" spans="2:8" ht="15" customHeight="1" x14ac:dyDescent="0.25">
      <c r="B186" s="43">
        <v>329</v>
      </c>
      <c r="C186" s="43" t="s">
        <v>185</v>
      </c>
      <c r="D186" s="42"/>
      <c r="E186" s="42"/>
      <c r="F186" s="59"/>
      <c r="G186" s="58">
        <v>971.46</v>
      </c>
      <c r="H186" s="59"/>
    </row>
    <row r="187" spans="2:8" ht="15" customHeight="1" x14ac:dyDescent="0.25">
      <c r="B187" s="43">
        <v>3293</v>
      </c>
      <c r="C187" s="43" t="s">
        <v>113</v>
      </c>
      <c r="D187" s="42"/>
      <c r="E187" s="42"/>
      <c r="F187" s="59"/>
      <c r="G187" s="59">
        <v>971.46</v>
      </c>
      <c r="H187" s="59"/>
    </row>
    <row r="188" spans="2:8" ht="15" customHeight="1" x14ac:dyDescent="0.25">
      <c r="B188" s="72" t="s">
        <v>195</v>
      </c>
      <c r="C188" s="72"/>
      <c r="D188" s="72"/>
      <c r="E188" s="72"/>
      <c r="F188" s="58">
        <v>1864.97</v>
      </c>
      <c r="G188" s="58">
        <f>+G189+G192</f>
        <v>217.54</v>
      </c>
      <c r="H188" s="58">
        <f>+G188/F188*100</f>
        <v>11.664530796742039</v>
      </c>
    </row>
    <row r="189" spans="2:8" ht="15" customHeight="1" x14ac:dyDescent="0.25">
      <c r="B189" s="43">
        <v>32</v>
      </c>
      <c r="C189" s="42" t="s">
        <v>157</v>
      </c>
      <c r="D189" s="42"/>
      <c r="E189" s="42"/>
      <c r="F189" s="58">
        <v>1864.97</v>
      </c>
      <c r="G189" s="58">
        <v>50</v>
      </c>
      <c r="H189" s="58">
        <f>+G189/F189*100</f>
        <v>2.6810082735915324</v>
      </c>
    </row>
    <row r="190" spans="2:8" ht="15" customHeight="1" x14ac:dyDescent="0.25">
      <c r="B190" s="43">
        <v>322</v>
      </c>
      <c r="C190" s="43" t="s">
        <v>183</v>
      </c>
      <c r="D190" s="42"/>
      <c r="E190" s="42"/>
      <c r="F190" s="59"/>
      <c r="G190" s="59">
        <v>50</v>
      </c>
      <c r="H190" s="59"/>
    </row>
    <row r="191" spans="2:8" ht="15" customHeight="1" x14ac:dyDescent="0.25">
      <c r="B191" s="43">
        <v>3221</v>
      </c>
      <c r="C191" s="43" t="s">
        <v>184</v>
      </c>
      <c r="D191" s="42"/>
      <c r="E191" s="42"/>
      <c r="F191" s="59"/>
      <c r="G191" s="59">
        <v>50</v>
      </c>
      <c r="H191" s="59"/>
    </row>
    <row r="192" spans="2:8" ht="15" customHeight="1" x14ac:dyDescent="0.25">
      <c r="B192" s="43">
        <v>34</v>
      </c>
      <c r="C192" s="43" t="s">
        <v>117</v>
      </c>
      <c r="D192" s="42"/>
      <c r="E192" s="42"/>
      <c r="F192" s="59">
        <v>0</v>
      </c>
      <c r="G192" s="58">
        <v>167.54</v>
      </c>
      <c r="H192" s="59" t="s">
        <v>139</v>
      </c>
    </row>
    <row r="193" spans="2:8" ht="15" customHeight="1" x14ac:dyDescent="0.25">
      <c r="B193" s="43">
        <v>343</v>
      </c>
      <c r="C193" s="43" t="s">
        <v>118</v>
      </c>
      <c r="D193" s="42"/>
      <c r="E193" s="42"/>
      <c r="F193" s="59"/>
      <c r="G193" s="59">
        <v>167.54</v>
      </c>
      <c r="H193" s="59"/>
    </row>
    <row r="194" spans="2:8" ht="15" customHeight="1" x14ac:dyDescent="0.25">
      <c r="B194" s="43">
        <v>3431</v>
      </c>
      <c r="C194" s="43" t="s">
        <v>277</v>
      </c>
      <c r="D194" s="42"/>
      <c r="E194" s="42"/>
      <c r="F194" s="59"/>
      <c r="G194" s="59">
        <v>167.54</v>
      </c>
      <c r="H194" s="59"/>
    </row>
    <row r="195" spans="2:8" ht="15" customHeight="1" x14ac:dyDescent="0.25">
      <c r="B195" s="72" t="s">
        <v>196</v>
      </c>
      <c r="C195" s="72"/>
      <c r="D195" s="72"/>
      <c r="E195" s="72"/>
      <c r="F195" s="58">
        <v>154726.75</v>
      </c>
      <c r="G195" s="58">
        <v>153546.39000000001</v>
      </c>
      <c r="H195" s="58">
        <f>+G195/F195*100</f>
        <v>99.237132557880273</v>
      </c>
    </row>
    <row r="196" spans="2:8" ht="15" customHeight="1" x14ac:dyDescent="0.25">
      <c r="B196" s="43">
        <v>32</v>
      </c>
      <c r="C196" s="42" t="s">
        <v>157</v>
      </c>
      <c r="D196" s="42"/>
      <c r="E196" s="42"/>
      <c r="F196" s="58">
        <v>153726.75</v>
      </c>
      <c r="G196" s="58">
        <f>+G197+G202+G208+G218</f>
        <v>152546.37</v>
      </c>
      <c r="H196" s="58">
        <f>+G196/F196*100</f>
        <v>99.232157057896558</v>
      </c>
    </row>
    <row r="197" spans="2:8" ht="15" customHeight="1" x14ac:dyDescent="0.25">
      <c r="B197" s="43">
        <v>321</v>
      </c>
      <c r="C197" s="43" t="s">
        <v>21</v>
      </c>
      <c r="D197" s="42"/>
      <c r="E197" s="42"/>
      <c r="F197" s="59"/>
      <c r="G197" s="58">
        <f>+G198+G199+G200+G201</f>
        <v>48781.67</v>
      </c>
      <c r="H197" s="59"/>
    </row>
    <row r="198" spans="2:8" ht="15" customHeight="1" x14ac:dyDescent="0.25">
      <c r="B198" s="43">
        <v>3211</v>
      </c>
      <c r="C198" s="43" t="s">
        <v>22</v>
      </c>
      <c r="D198" s="42"/>
      <c r="E198" s="42"/>
      <c r="F198" s="59"/>
      <c r="G198" s="59">
        <v>9108.0300000000007</v>
      </c>
      <c r="H198" s="59"/>
    </row>
    <row r="199" spans="2:8" ht="15" customHeight="1" x14ac:dyDescent="0.25">
      <c r="B199" s="43">
        <v>3212</v>
      </c>
      <c r="C199" s="42" t="s">
        <v>197</v>
      </c>
      <c r="D199" s="42"/>
      <c r="E199" s="42"/>
      <c r="F199" s="59"/>
      <c r="G199" s="59">
        <v>38928.14</v>
      </c>
      <c r="H199" s="59"/>
    </row>
    <row r="200" spans="2:8" ht="15" customHeight="1" x14ac:dyDescent="0.25">
      <c r="B200" s="43">
        <v>3213</v>
      </c>
      <c r="C200" s="43" t="s">
        <v>182</v>
      </c>
      <c r="D200" s="42"/>
      <c r="E200" s="42"/>
      <c r="F200" s="59"/>
      <c r="G200" s="59">
        <v>340</v>
      </c>
      <c r="H200" s="59"/>
    </row>
    <row r="201" spans="2:8" ht="15" customHeight="1" x14ac:dyDescent="0.25">
      <c r="B201" s="43">
        <v>3214</v>
      </c>
      <c r="C201" s="43" t="s">
        <v>198</v>
      </c>
      <c r="D201" s="42"/>
      <c r="E201" s="42"/>
      <c r="F201" s="59"/>
      <c r="G201" s="59">
        <v>405.5</v>
      </c>
      <c r="H201" s="59"/>
    </row>
    <row r="202" spans="2:8" ht="15" customHeight="1" x14ac:dyDescent="0.25">
      <c r="B202" s="43">
        <v>322</v>
      </c>
      <c r="C202" s="43" t="s">
        <v>183</v>
      </c>
      <c r="D202" s="42"/>
      <c r="E202" s="42"/>
      <c r="F202" s="59"/>
      <c r="G202" s="58">
        <f>+G203+G204+G205+G206</f>
        <v>48999.9</v>
      </c>
      <c r="H202" s="59"/>
    </row>
    <row r="203" spans="2:8" ht="15" customHeight="1" x14ac:dyDescent="0.25">
      <c r="B203" s="43">
        <v>3221</v>
      </c>
      <c r="C203" s="43" t="s">
        <v>184</v>
      </c>
      <c r="D203" s="42"/>
      <c r="E203" s="42"/>
      <c r="F203" s="59"/>
      <c r="G203" s="59">
        <v>19994.099999999999</v>
      </c>
      <c r="H203" s="59"/>
    </row>
    <row r="204" spans="2:8" ht="15" customHeight="1" x14ac:dyDescent="0.25">
      <c r="B204" s="43">
        <v>3223</v>
      </c>
      <c r="C204" s="43" t="s">
        <v>96</v>
      </c>
      <c r="D204" s="42"/>
      <c r="E204" s="42"/>
      <c r="F204" s="59"/>
      <c r="G204" s="59">
        <v>24333.18</v>
      </c>
      <c r="H204" s="59"/>
    </row>
    <row r="205" spans="2:8" ht="15" customHeight="1" x14ac:dyDescent="0.25">
      <c r="B205" s="43">
        <v>3224</v>
      </c>
      <c r="C205" s="43" t="s">
        <v>199</v>
      </c>
      <c r="D205" s="42"/>
      <c r="E205" s="42"/>
      <c r="F205" s="59"/>
      <c r="G205" s="59">
        <v>2471.37</v>
      </c>
      <c r="H205" s="59"/>
    </row>
    <row r="206" spans="2:8" ht="15" customHeight="1" x14ac:dyDescent="0.25">
      <c r="B206" s="43">
        <v>3225</v>
      </c>
      <c r="C206" s="43" t="s">
        <v>200</v>
      </c>
      <c r="D206" s="42"/>
      <c r="E206" s="42"/>
      <c r="F206" s="59"/>
      <c r="G206" s="59">
        <v>2201.25</v>
      </c>
      <c r="H206" s="59"/>
    </row>
    <row r="207" spans="2:8" ht="15" customHeight="1" x14ac:dyDescent="0.25">
      <c r="B207" s="43">
        <v>3227</v>
      </c>
      <c r="C207" s="43" t="s">
        <v>201</v>
      </c>
      <c r="D207" s="42"/>
      <c r="E207" s="42"/>
      <c r="F207" s="59"/>
      <c r="G207" s="59">
        <v>0</v>
      </c>
      <c r="H207" s="59"/>
    </row>
    <row r="208" spans="2:8" ht="15" customHeight="1" x14ac:dyDescent="0.25">
      <c r="B208" s="43">
        <v>323</v>
      </c>
      <c r="C208" s="43" t="s">
        <v>202</v>
      </c>
      <c r="D208" s="42"/>
      <c r="E208" s="42"/>
      <c r="F208" s="59"/>
      <c r="G208" s="58">
        <f>+G209+G210+G211+G212+G213+G214+G215+G216+G217</f>
        <v>51771.02</v>
      </c>
      <c r="H208" s="59"/>
    </row>
    <row r="209" spans="2:8" ht="15" customHeight="1" x14ac:dyDescent="0.25">
      <c r="B209" s="43">
        <v>3231</v>
      </c>
      <c r="C209" s="43" t="s">
        <v>101</v>
      </c>
      <c r="D209" s="42"/>
      <c r="E209" s="42"/>
      <c r="F209" s="59"/>
      <c r="G209" s="59">
        <v>1710.53</v>
      </c>
      <c r="H209" s="59"/>
    </row>
    <row r="210" spans="2:8" ht="15" customHeight="1" x14ac:dyDescent="0.25">
      <c r="B210" s="43">
        <v>3232</v>
      </c>
      <c r="C210" s="43" t="s">
        <v>203</v>
      </c>
      <c r="D210" s="42"/>
      <c r="E210" s="42"/>
      <c r="F210" s="59"/>
      <c r="G210" s="59">
        <f>17992.16-1680.63</f>
        <v>16311.529999999999</v>
      </c>
      <c r="H210" s="59"/>
    </row>
    <row r="211" spans="2:8" ht="15" customHeight="1" x14ac:dyDescent="0.25">
      <c r="B211" s="43">
        <v>3233</v>
      </c>
      <c r="C211" s="43" t="s">
        <v>123</v>
      </c>
      <c r="D211" s="42"/>
      <c r="E211" s="42"/>
      <c r="F211" s="59"/>
      <c r="G211" s="59">
        <v>0</v>
      </c>
      <c r="H211" s="59"/>
    </row>
    <row r="212" spans="2:8" ht="15" customHeight="1" x14ac:dyDescent="0.25">
      <c r="B212" s="43">
        <v>3234</v>
      </c>
      <c r="C212" s="43" t="s">
        <v>103</v>
      </c>
      <c r="D212" s="42"/>
      <c r="E212" s="42"/>
      <c r="F212" s="59"/>
      <c r="G212" s="59">
        <v>5930.77</v>
      </c>
      <c r="H212" s="59"/>
    </row>
    <row r="213" spans="2:8" ht="15" customHeight="1" x14ac:dyDescent="0.25">
      <c r="B213" s="43">
        <v>3235</v>
      </c>
      <c r="C213" s="43" t="s">
        <v>104</v>
      </c>
      <c r="D213" s="42"/>
      <c r="E213" s="42"/>
      <c r="F213" s="59"/>
      <c r="G213" s="59">
        <v>13534.8</v>
      </c>
      <c r="H213" s="59"/>
    </row>
    <row r="214" spans="2:8" ht="15" customHeight="1" x14ac:dyDescent="0.25">
      <c r="B214" s="43">
        <v>3236</v>
      </c>
      <c r="C214" s="43" t="s">
        <v>105</v>
      </c>
      <c r="D214" s="42"/>
      <c r="E214" s="42"/>
      <c r="F214" s="59"/>
      <c r="G214" s="59">
        <v>4427.0600000000004</v>
      </c>
      <c r="H214" s="59"/>
    </row>
    <row r="215" spans="2:8" ht="15" customHeight="1" x14ac:dyDescent="0.25">
      <c r="B215" s="43">
        <v>3237</v>
      </c>
      <c r="C215" s="43" t="s">
        <v>106</v>
      </c>
      <c r="D215" s="42"/>
      <c r="E215" s="42"/>
      <c r="F215" s="59"/>
      <c r="G215" s="59">
        <v>4201.1499999999996</v>
      </c>
      <c r="H215" s="59"/>
    </row>
    <row r="216" spans="2:8" ht="15" customHeight="1" x14ac:dyDescent="0.25">
      <c r="B216" s="43">
        <v>3238</v>
      </c>
      <c r="C216" s="43" t="s">
        <v>107</v>
      </c>
      <c r="D216" s="42"/>
      <c r="E216" s="42"/>
      <c r="F216" s="59"/>
      <c r="G216" s="59">
        <v>4755.93</v>
      </c>
      <c r="H216" s="59"/>
    </row>
    <row r="217" spans="2:8" ht="15" customHeight="1" x14ac:dyDescent="0.25">
      <c r="B217" s="43">
        <v>3239</v>
      </c>
      <c r="C217" s="43" t="s">
        <v>108</v>
      </c>
      <c r="D217" s="42"/>
      <c r="E217" s="42"/>
      <c r="F217" s="59"/>
      <c r="G217" s="59">
        <v>899.25</v>
      </c>
      <c r="H217" s="59"/>
    </row>
    <row r="218" spans="2:8" ht="15" customHeight="1" x14ac:dyDescent="0.25">
      <c r="B218" s="43">
        <v>329</v>
      </c>
      <c r="C218" s="43" t="s">
        <v>185</v>
      </c>
      <c r="D218" s="42"/>
      <c r="E218" s="42"/>
      <c r="F218" s="59"/>
      <c r="G218" s="58">
        <f>+G219+G220+G221+G222</f>
        <v>2993.7799999999997</v>
      </c>
      <c r="H218" s="59"/>
    </row>
    <row r="219" spans="2:8" ht="15" customHeight="1" x14ac:dyDescent="0.25">
      <c r="B219" s="43">
        <v>3293</v>
      </c>
      <c r="C219" s="43" t="s">
        <v>113</v>
      </c>
      <c r="D219" s="42"/>
      <c r="E219" s="42"/>
      <c r="F219" s="59"/>
      <c r="G219" s="59">
        <v>233.85</v>
      </c>
      <c r="H219" s="58"/>
    </row>
    <row r="220" spans="2:8" ht="15" customHeight="1" x14ac:dyDescent="0.25">
      <c r="B220" s="43">
        <v>3294</v>
      </c>
      <c r="C220" s="43" t="s">
        <v>114</v>
      </c>
      <c r="D220" s="42"/>
      <c r="E220" s="42"/>
      <c r="F220" s="59"/>
      <c r="G220" s="59">
        <v>190</v>
      </c>
      <c r="H220" s="58"/>
    </row>
    <row r="221" spans="2:8" ht="15" customHeight="1" x14ac:dyDescent="0.25">
      <c r="B221" s="43">
        <v>3295</v>
      </c>
      <c r="C221" s="43" t="s">
        <v>115</v>
      </c>
      <c r="D221" s="42"/>
      <c r="E221" s="42"/>
      <c r="F221" s="59"/>
      <c r="G221" s="59">
        <v>171.21</v>
      </c>
      <c r="H221" s="59"/>
    </row>
    <row r="222" spans="2:8" ht="15" customHeight="1" x14ac:dyDescent="0.25">
      <c r="B222" s="43">
        <v>3299</v>
      </c>
      <c r="C222" s="43" t="s">
        <v>204</v>
      </c>
      <c r="D222" s="42"/>
      <c r="E222" s="42"/>
      <c r="F222" s="59"/>
      <c r="G222" s="59">
        <v>2398.7199999999998</v>
      </c>
      <c r="H222" s="59"/>
    </row>
    <row r="223" spans="2:8" ht="15" customHeight="1" x14ac:dyDescent="0.25">
      <c r="B223" s="43">
        <v>34</v>
      </c>
      <c r="C223" s="43" t="s">
        <v>205</v>
      </c>
      <c r="D223" s="42"/>
      <c r="E223" s="42"/>
      <c r="F223" s="59">
        <v>1000</v>
      </c>
      <c r="G223" s="58">
        <v>1000</v>
      </c>
      <c r="H223" s="59">
        <v>100</v>
      </c>
    </row>
    <row r="224" spans="2:8" ht="15" customHeight="1" x14ac:dyDescent="0.25">
      <c r="B224" s="43">
        <v>343</v>
      </c>
      <c r="C224" s="43" t="s">
        <v>118</v>
      </c>
      <c r="D224" s="42"/>
      <c r="E224" s="42"/>
      <c r="F224" s="59"/>
      <c r="G224" s="59">
        <v>1000</v>
      </c>
      <c r="H224" s="59"/>
    </row>
    <row r="225" spans="2:8" ht="15" customHeight="1" x14ac:dyDescent="0.25">
      <c r="B225" s="43">
        <v>3431</v>
      </c>
      <c r="C225" s="43" t="s">
        <v>119</v>
      </c>
      <c r="D225" s="42"/>
      <c r="E225" s="42"/>
      <c r="F225" s="59"/>
      <c r="G225" s="59">
        <v>1000</v>
      </c>
      <c r="H225" s="59"/>
    </row>
    <row r="226" spans="2:8" ht="15" customHeight="1" x14ac:dyDescent="0.25">
      <c r="B226" s="72" t="s">
        <v>206</v>
      </c>
      <c r="C226" s="72"/>
      <c r="D226" s="72"/>
      <c r="E226" s="72"/>
      <c r="F226" s="58">
        <v>15000</v>
      </c>
      <c r="G226" s="58">
        <v>6443.13</v>
      </c>
      <c r="H226" s="59">
        <f>+G226/F226*100</f>
        <v>42.9542</v>
      </c>
    </row>
    <row r="227" spans="2:8" ht="15" customHeight="1" x14ac:dyDescent="0.25">
      <c r="B227" s="42">
        <v>3</v>
      </c>
      <c r="C227" s="42" t="s">
        <v>156</v>
      </c>
      <c r="D227" s="42"/>
      <c r="E227" s="42"/>
      <c r="F227" s="58">
        <v>15000</v>
      </c>
      <c r="G227" s="58">
        <v>6443.13</v>
      </c>
      <c r="H227" s="59">
        <f>+G227/F227*100</f>
        <v>42.9542</v>
      </c>
    </row>
    <row r="228" spans="2:8" ht="15" customHeight="1" x14ac:dyDescent="0.25">
      <c r="B228" s="42">
        <v>32</v>
      </c>
      <c r="C228" s="42" t="s">
        <v>157</v>
      </c>
      <c r="D228" s="42"/>
      <c r="E228" s="42"/>
      <c r="F228" s="58">
        <v>15000</v>
      </c>
      <c r="G228" s="58">
        <v>6443.13</v>
      </c>
      <c r="H228" s="59"/>
    </row>
    <row r="229" spans="2:8" ht="15" customHeight="1" x14ac:dyDescent="0.25">
      <c r="B229" s="43">
        <v>322</v>
      </c>
      <c r="C229" s="43" t="s">
        <v>183</v>
      </c>
      <c r="D229" s="42"/>
      <c r="E229" s="42"/>
      <c r="F229" s="59"/>
      <c r="G229" s="65">
        <v>292.13</v>
      </c>
      <c r="H229" s="59"/>
    </row>
    <row r="230" spans="2:8" ht="15" customHeight="1" x14ac:dyDescent="0.25">
      <c r="B230" s="43">
        <v>3221</v>
      </c>
      <c r="C230" s="43" t="s">
        <v>184</v>
      </c>
      <c r="D230" s="42"/>
      <c r="E230" s="42"/>
      <c r="F230" s="59"/>
      <c r="G230" s="59">
        <v>292.13</v>
      </c>
      <c r="H230" s="59"/>
    </row>
    <row r="231" spans="2:8" ht="15" customHeight="1" x14ac:dyDescent="0.25">
      <c r="B231" s="43">
        <v>329</v>
      </c>
      <c r="C231" s="43" t="s">
        <v>185</v>
      </c>
      <c r="D231" s="42"/>
      <c r="E231" s="42"/>
      <c r="F231" s="59"/>
      <c r="G231" s="65">
        <v>6151</v>
      </c>
      <c r="H231" s="58"/>
    </row>
    <row r="232" spans="2:8" ht="15" customHeight="1" x14ac:dyDescent="0.25">
      <c r="B232" s="43">
        <v>3292</v>
      </c>
      <c r="C232" s="43" t="s">
        <v>180</v>
      </c>
      <c r="D232" s="42"/>
      <c r="E232" s="42"/>
      <c r="F232" s="59"/>
      <c r="G232" s="59">
        <v>2871</v>
      </c>
      <c r="H232" s="59"/>
    </row>
    <row r="233" spans="2:8" ht="15" customHeight="1" x14ac:dyDescent="0.25">
      <c r="B233" s="43">
        <v>3299</v>
      </c>
      <c r="C233" s="43" t="s">
        <v>110</v>
      </c>
      <c r="D233" s="42"/>
      <c r="E233" s="42"/>
      <c r="F233" s="59"/>
      <c r="G233" s="59">
        <v>3280</v>
      </c>
      <c r="H233" s="59"/>
    </row>
    <row r="234" spans="2:8" ht="15" customHeight="1" x14ac:dyDescent="0.25">
      <c r="B234" s="72" t="s">
        <v>207</v>
      </c>
      <c r="C234" s="72"/>
      <c r="D234" s="72"/>
      <c r="E234" s="72"/>
      <c r="F234" s="58">
        <v>21791.18</v>
      </c>
      <c r="G234" s="58">
        <f>+G235+G238+G256</f>
        <v>4802.95</v>
      </c>
      <c r="H234" s="59">
        <f>+G234/F234*100</f>
        <v>22.040798157786774</v>
      </c>
    </row>
    <row r="235" spans="2:8" ht="15" customHeight="1" x14ac:dyDescent="0.25">
      <c r="B235" s="57">
        <v>31</v>
      </c>
      <c r="C235" s="57" t="s">
        <v>162</v>
      </c>
      <c r="D235" s="57"/>
      <c r="E235" s="57"/>
      <c r="F235" s="58">
        <v>0</v>
      </c>
      <c r="G235" s="58">
        <v>5</v>
      </c>
      <c r="H235" s="59" t="s">
        <v>139</v>
      </c>
    </row>
    <row r="236" spans="2:8" ht="15" customHeight="1" x14ac:dyDescent="0.25">
      <c r="B236" s="42">
        <v>313</v>
      </c>
      <c r="C236" s="42" t="s">
        <v>165</v>
      </c>
      <c r="D236" s="42"/>
      <c r="E236" s="42"/>
      <c r="F236" s="58"/>
      <c r="G236" s="58">
        <v>5</v>
      </c>
      <c r="H236" s="59"/>
    </row>
    <row r="237" spans="2:8" ht="15" customHeight="1" x14ac:dyDescent="0.25">
      <c r="B237" s="42">
        <v>3132</v>
      </c>
      <c r="C237" s="42" t="s">
        <v>166</v>
      </c>
      <c r="D237" s="42"/>
      <c r="E237" s="42"/>
      <c r="F237" s="58"/>
      <c r="G237" s="58">
        <v>5</v>
      </c>
      <c r="H237" s="59"/>
    </row>
    <row r="238" spans="2:8" ht="15" customHeight="1" x14ac:dyDescent="0.25">
      <c r="B238" s="42">
        <v>32</v>
      </c>
      <c r="C238" s="42" t="s">
        <v>157</v>
      </c>
      <c r="D238" s="42"/>
      <c r="E238" s="42"/>
      <c r="F238" s="58">
        <v>21791.18</v>
      </c>
      <c r="G238" s="58">
        <v>4796.91</v>
      </c>
      <c r="H238" s="59">
        <f>+G238/F238*100</f>
        <v>22.013080521568817</v>
      </c>
    </row>
    <row r="239" spans="2:8" ht="15" customHeight="1" x14ac:dyDescent="0.25">
      <c r="B239" s="43">
        <v>321</v>
      </c>
      <c r="C239" s="43" t="s">
        <v>21</v>
      </c>
      <c r="D239" s="42"/>
      <c r="E239" s="42"/>
      <c r="F239" s="59"/>
      <c r="G239" s="59">
        <v>38</v>
      </c>
      <c r="H239" s="59"/>
    </row>
    <row r="240" spans="2:8" ht="15" customHeight="1" x14ac:dyDescent="0.25">
      <c r="B240" s="43">
        <v>3211</v>
      </c>
      <c r="C240" s="43" t="s">
        <v>22</v>
      </c>
      <c r="D240" s="42"/>
      <c r="E240" s="42"/>
      <c r="F240" s="59"/>
      <c r="G240" s="59">
        <v>38</v>
      </c>
      <c r="H240" s="59"/>
    </row>
    <row r="241" spans="2:8" ht="15" customHeight="1" x14ac:dyDescent="0.25">
      <c r="B241" s="43">
        <v>322</v>
      </c>
      <c r="C241" s="43" t="s">
        <v>183</v>
      </c>
      <c r="D241" s="42"/>
      <c r="E241" s="42"/>
      <c r="F241" s="59"/>
      <c r="G241" s="58">
        <v>94.73</v>
      </c>
      <c r="H241" s="59"/>
    </row>
    <row r="242" spans="2:8" ht="15" customHeight="1" x14ac:dyDescent="0.25">
      <c r="B242" s="43">
        <v>3221</v>
      </c>
      <c r="C242" s="43" t="s">
        <v>184</v>
      </c>
      <c r="D242" s="42"/>
      <c r="E242" s="42"/>
      <c r="F242" s="59"/>
      <c r="G242" s="59">
        <v>83.28</v>
      </c>
      <c r="H242" s="59"/>
    </row>
    <row r="243" spans="2:8" ht="15" customHeight="1" x14ac:dyDescent="0.25">
      <c r="B243" s="43">
        <v>3224</v>
      </c>
      <c r="C243" s="43" t="s">
        <v>199</v>
      </c>
      <c r="D243" s="42"/>
      <c r="E243" s="42"/>
      <c r="F243" s="59"/>
      <c r="G243" s="59">
        <v>61.38</v>
      </c>
      <c r="H243" s="59"/>
    </row>
    <row r="244" spans="2:8" ht="15" customHeight="1" x14ac:dyDescent="0.25">
      <c r="B244" s="43">
        <v>323</v>
      </c>
      <c r="C244" s="43" t="s">
        <v>202</v>
      </c>
      <c r="D244" s="42"/>
      <c r="E244" s="42"/>
      <c r="F244" s="59"/>
      <c r="G244" s="58">
        <v>1648.94</v>
      </c>
      <c r="H244" s="59"/>
    </row>
    <row r="245" spans="2:8" ht="15" customHeight="1" x14ac:dyDescent="0.25">
      <c r="B245" s="43">
        <v>3234</v>
      </c>
      <c r="C245" s="43" t="s">
        <v>208</v>
      </c>
      <c r="D245" s="42"/>
      <c r="E245" s="42"/>
      <c r="F245" s="59"/>
      <c r="G245" s="59">
        <v>625</v>
      </c>
      <c r="H245" s="59"/>
    </row>
    <row r="246" spans="2:8" ht="15" customHeight="1" x14ac:dyDescent="0.25">
      <c r="B246" s="43">
        <v>3234</v>
      </c>
      <c r="C246" s="43" t="s">
        <v>103</v>
      </c>
      <c r="D246" s="42"/>
      <c r="E246" s="42"/>
      <c r="F246" s="59"/>
      <c r="G246" s="59">
        <v>229.69</v>
      </c>
      <c r="H246" s="59"/>
    </row>
    <row r="247" spans="2:8" ht="15" customHeight="1" x14ac:dyDescent="0.25">
      <c r="B247" s="43">
        <v>3237</v>
      </c>
      <c r="C247" s="43" t="s">
        <v>106</v>
      </c>
      <c r="D247" s="42"/>
      <c r="E247" s="42"/>
      <c r="F247" s="59"/>
      <c r="G247" s="59">
        <v>442.88</v>
      </c>
      <c r="H247" s="59"/>
    </row>
    <row r="248" spans="2:8" ht="15" customHeight="1" x14ac:dyDescent="0.25">
      <c r="B248" s="43">
        <v>3238</v>
      </c>
      <c r="C248" s="43" t="s">
        <v>107</v>
      </c>
      <c r="D248" s="42"/>
      <c r="E248" s="42"/>
      <c r="F248" s="59"/>
      <c r="G248" s="59">
        <v>62.47</v>
      </c>
      <c r="H248" s="59"/>
    </row>
    <row r="249" spans="2:8" ht="15" customHeight="1" x14ac:dyDescent="0.25">
      <c r="B249" s="43">
        <v>3239</v>
      </c>
      <c r="C249" s="43" t="s">
        <v>108</v>
      </c>
      <c r="D249" s="42"/>
      <c r="E249" s="42"/>
      <c r="F249" s="59"/>
      <c r="G249" s="59">
        <v>288.89999999999998</v>
      </c>
      <c r="H249" s="58"/>
    </row>
    <row r="250" spans="2:8" ht="15" customHeight="1" x14ac:dyDescent="0.25">
      <c r="B250" s="43">
        <v>329</v>
      </c>
      <c r="C250" s="43" t="s">
        <v>185</v>
      </c>
      <c r="D250" s="42"/>
      <c r="E250" s="42"/>
      <c r="F250" s="59"/>
      <c r="G250" s="58">
        <v>3015.24</v>
      </c>
      <c r="H250" s="58"/>
    </row>
    <row r="251" spans="2:8" ht="15" customHeight="1" x14ac:dyDescent="0.25">
      <c r="B251" s="43">
        <v>3292</v>
      </c>
      <c r="C251" s="43" t="s">
        <v>180</v>
      </c>
      <c r="D251" s="42"/>
      <c r="E251" s="42"/>
      <c r="F251" s="59"/>
      <c r="G251" s="59">
        <v>15.96</v>
      </c>
      <c r="H251" s="58"/>
    </row>
    <row r="252" spans="2:8" ht="15" customHeight="1" x14ac:dyDescent="0.25">
      <c r="B252" s="43">
        <v>3293</v>
      </c>
      <c r="C252" s="43" t="s">
        <v>113</v>
      </c>
      <c r="D252" s="42"/>
      <c r="E252" s="42"/>
      <c r="F252" s="59"/>
      <c r="G252" s="59">
        <v>435.88</v>
      </c>
      <c r="H252" s="59"/>
    </row>
    <row r="253" spans="2:8" ht="15" customHeight="1" x14ac:dyDescent="0.25">
      <c r="B253" s="43">
        <v>3294</v>
      </c>
      <c r="C253" s="43" t="s">
        <v>114</v>
      </c>
      <c r="D253" s="42"/>
      <c r="E253" s="42"/>
      <c r="F253" s="59"/>
      <c r="G253" s="59">
        <v>25</v>
      </c>
      <c r="H253" s="59"/>
    </row>
    <row r="254" spans="2:8" ht="15" customHeight="1" x14ac:dyDescent="0.25">
      <c r="B254" s="43">
        <v>3295</v>
      </c>
      <c r="C254" s="43" t="s">
        <v>115</v>
      </c>
      <c r="D254" s="42"/>
      <c r="E254" s="42"/>
      <c r="F254" s="59"/>
      <c r="G254" s="59">
        <v>33.18</v>
      </c>
      <c r="H254" s="59"/>
    </row>
    <row r="255" spans="2:8" ht="15" customHeight="1" x14ac:dyDescent="0.25">
      <c r="B255" s="43">
        <v>3299</v>
      </c>
      <c r="C255" s="43" t="s">
        <v>110</v>
      </c>
      <c r="D255" s="42"/>
      <c r="E255" s="42"/>
      <c r="F255" s="59"/>
      <c r="G255" s="59">
        <v>2505.2199999999998</v>
      </c>
      <c r="H255" s="59"/>
    </row>
    <row r="256" spans="2:8" ht="15" customHeight="1" x14ac:dyDescent="0.25">
      <c r="B256" s="43">
        <v>34</v>
      </c>
      <c r="C256" s="43" t="s">
        <v>205</v>
      </c>
      <c r="D256" s="42"/>
      <c r="E256" s="42"/>
      <c r="F256" s="59">
        <v>0</v>
      </c>
      <c r="G256" s="58">
        <v>1.04</v>
      </c>
      <c r="H256" s="59" t="s">
        <v>139</v>
      </c>
    </row>
    <row r="257" spans="2:8" ht="15" customHeight="1" x14ac:dyDescent="0.25">
      <c r="B257" s="43">
        <v>343</v>
      </c>
      <c r="C257" s="43" t="s">
        <v>118</v>
      </c>
      <c r="D257" s="42"/>
      <c r="E257" s="42"/>
      <c r="F257" s="59"/>
      <c r="G257" s="59">
        <v>1.04</v>
      </c>
      <c r="H257" s="59"/>
    </row>
    <row r="258" spans="2:8" ht="15" customHeight="1" x14ac:dyDescent="0.25">
      <c r="B258" s="43">
        <v>3434</v>
      </c>
      <c r="C258" s="43" t="s">
        <v>118</v>
      </c>
      <c r="D258" s="42"/>
      <c r="E258" s="42"/>
      <c r="F258" s="59"/>
      <c r="G258" s="59">
        <v>1.04</v>
      </c>
      <c r="H258" s="59"/>
    </row>
    <row r="259" spans="2:8" ht="15" customHeight="1" x14ac:dyDescent="0.25">
      <c r="B259" s="72" t="s">
        <v>209</v>
      </c>
      <c r="C259" s="93"/>
      <c r="D259" s="72"/>
      <c r="E259" s="72"/>
      <c r="F259" s="58">
        <v>2168500</v>
      </c>
      <c r="G259" s="58">
        <f>+G260+G267</f>
        <v>2215761.0500000003</v>
      </c>
      <c r="H259" s="58">
        <f>+G259/F259*100</f>
        <v>102.17943509338254</v>
      </c>
    </row>
    <row r="260" spans="2:8" ht="15" customHeight="1" x14ac:dyDescent="0.25">
      <c r="B260" s="42">
        <v>31</v>
      </c>
      <c r="C260" s="43" t="s">
        <v>162</v>
      </c>
      <c r="D260" s="42"/>
      <c r="E260" s="42"/>
      <c r="F260" s="58">
        <v>2160000</v>
      </c>
      <c r="G260" s="58">
        <v>2204205.2200000002</v>
      </c>
      <c r="H260" s="58">
        <f>+G260/F260*100</f>
        <v>102.04653796296297</v>
      </c>
    </row>
    <row r="261" spans="2:8" ht="15" customHeight="1" x14ac:dyDescent="0.25">
      <c r="B261" s="42">
        <v>311</v>
      </c>
      <c r="C261" s="43" t="s">
        <v>210</v>
      </c>
      <c r="D261" s="42"/>
      <c r="E261" s="42"/>
      <c r="F261" s="59"/>
      <c r="G261" s="58">
        <v>1825405.94</v>
      </c>
      <c r="H261" s="59"/>
    </row>
    <row r="262" spans="2:8" ht="15" customHeight="1" x14ac:dyDescent="0.25">
      <c r="B262" s="42">
        <v>3111</v>
      </c>
      <c r="C262" s="43" t="s">
        <v>20</v>
      </c>
      <c r="D262" s="42"/>
      <c r="E262" s="42"/>
      <c r="F262" s="59"/>
      <c r="G262" s="59">
        <v>1825405.94</v>
      </c>
      <c r="H262" s="59"/>
    </row>
    <row r="263" spans="2:8" ht="15" customHeight="1" x14ac:dyDescent="0.25">
      <c r="B263" s="42">
        <v>312</v>
      </c>
      <c r="C263" s="43" t="s">
        <v>177</v>
      </c>
      <c r="D263" s="42"/>
      <c r="E263" s="42"/>
      <c r="F263" s="59"/>
      <c r="G263" s="65">
        <v>76047.39</v>
      </c>
      <c r="H263" s="59"/>
    </row>
    <row r="264" spans="2:8" ht="15" customHeight="1" x14ac:dyDescent="0.25">
      <c r="B264" s="42">
        <v>3121</v>
      </c>
      <c r="C264" s="43" t="s">
        <v>177</v>
      </c>
      <c r="D264" s="42"/>
      <c r="E264" s="42"/>
      <c r="F264" s="59"/>
      <c r="G264" s="59">
        <v>76047.39</v>
      </c>
      <c r="H264" s="59"/>
    </row>
    <row r="265" spans="2:8" ht="15" customHeight="1" x14ac:dyDescent="0.25">
      <c r="B265" s="42">
        <v>313</v>
      </c>
      <c r="C265" s="42" t="s">
        <v>165</v>
      </c>
      <c r="D265" s="42"/>
      <c r="E265" s="42"/>
      <c r="F265" s="59"/>
      <c r="G265" s="65">
        <v>302751.89</v>
      </c>
      <c r="H265" s="59"/>
    </row>
    <row r="266" spans="2:8" ht="15" customHeight="1" x14ac:dyDescent="0.25">
      <c r="B266" s="42">
        <v>3132</v>
      </c>
      <c r="C266" s="42" t="s">
        <v>166</v>
      </c>
      <c r="D266" s="42"/>
      <c r="E266" s="42"/>
      <c r="F266" s="59"/>
      <c r="G266" s="59">
        <v>302751.89</v>
      </c>
      <c r="H266" s="58"/>
    </row>
    <row r="267" spans="2:8" ht="15" customHeight="1" x14ac:dyDescent="0.25">
      <c r="B267" s="42">
        <v>32</v>
      </c>
      <c r="C267" s="42" t="s">
        <v>157</v>
      </c>
      <c r="D267" s="42"/>
      <c r="E267" s="42"/>
      <c r="F267" s="58">
        <v>8500</v>
      </c>
      <c r="G267" s="58">
        <v>11555.83</v>
      </c>
      <c r="H267" s="58">
        <f>+G267/F267*100</f>
        <v>135.95094117647059</v>
      </c>
    </row>
    <row r="268" spans="2:8" ht="15" customHeight="1" x14ac:dyDescent="0.25">
      <c r="B268" s="42">
        <v>321</v>
      </c>
      <c r="C268" s="42" t="s">
        <v>21</v>
      </c>
      <c r="D268" s="42"/>
      <c r="E268" s="42"/>
      <c r="F268" s="58"/>
      <c r="G268" s="65">
        <v>105</v>
      </c>
      <c r="H268" s="58"/>
    </row>
    <row r="269" spans="2:8" ht="15" customHeight="1" x14ac:dyDescent="0.25">
      <c r="B269" s="42">
        <v>3211</v>
      </c>
      <c r="C269" s="42" t="s">
        <v>22</v>
      </c>
      <c r="D269" s="42"/>
      <c r="E269" s="42"/>
      <c r="F269" s="58"/>
      <c r="G269" s="59">
        <v>105</v>
      </c>
      <c r="H269" s="58"/>
    </row>
    <row r="270" spans="2:8" ht="15" customHeight="1" x14ac:dyDescent="0.25">
      <c r="B270" s="43">
        <v>324</v>
      </c>
      <c r="C270" s="43" t="s">
        <v>211</v>
      </c>
      <c r="D270" s="42"/>
      <c r="E270" s="42"/>
      <c r="F270" s="59"/>
      <c r="G270" s="65">
        <v>6221.2</v>
      </c>
      <c r="H270" s="59"/>
    </row>
    <row r="271" spans="2:8" ht="15" customHeight="1" x14ac:dyDescent="0.25">
      <c r="B271" s="43">
        <v>3241</v>
      </c>
      <c r="C271" s="43" t="s">
        <v>211</v>
      </c>
      <c r="D271" s="42"/>
      <c r="E271" s="42"/>
      <c r="F271" s="59"/>
      <c r="G271" s="59">
        <v>6221.2</v>
      </c>
      <c r="H271" s="59"/>
    </row>
    <row r="272" spans="2:8" ht="15" customHeight="1" x14ac:dyDescent="0.25">
      <c r="B272" s="43">
        <v>329</v>
      </c>
      <c r="C272" s="43" t="s">
        <v>185</v>
      </c>
      <c r="D272" s="42"/>
      <c r="E272" s="42"/>
      <c r="F272" s="59"/>
      <c r="G272" s="65">
        <v>5229.63</v>
      </c>
      <c r="H272" s="59"/>
    </row>
    <row r="273" spans="1:11" ht="15" customHeight="1" x14ac:dyDescent="0.25">
      <c r="B273" s="43">
        <v>3293</v>
      </c>
      <c r="C273" s="43" t="s">
        <v>113</v>
      </c>
      <c r="D273" s="42"/>
      <c r="E273" s="42"/>
      <c r="F273" s="59"/>
      <c r="G273" s="59">
        <v>185.98</v>
      </c>
      <c r="H273" s="59"/>
    </row>
    <row r="274" spans="1:11" ht="15" customHeight="1" x14ac:dyDescent="0.25">
      <c r="B274" s="43">
        <v>3295</v>
      </c>
      <c r="C274" s="43" t="s">
        <v>115</v>
      </c>
      <c r="D274" s="42"/>
      <c r="E274" s="42"/>
      <c r="F274" s="59"/>
      <c r="G274" s="59">
        <v>5043.6499999999996</v>
      </c>
      <c r="H274" s="59"/>
    </row>
    <row r="275" spans="1:11" ht="15" customHeight="1" x14ac:dyDescent="0.25">
      <c r="B275" s="72" t="s">
        <v>212</v>
      </c>
      <c r="C275" s="72"/>
      <c r="D275" s="72"/>
      <c r="E275" s="72"/>
      <c r="F275" s="58">
        <v>10000</v>
      </c>
      <c r="G275" s="58">
        <v>9547.2000000000007</v>
      </c>
      <c r="H275" s="59">
        <f>+G275/F275*100</f>
        <v>95.472000000000008</v>
      </c>
    </row>
    <row r="276" spans="1:11" ht="15" customHeight="1" x14ac:dyDescent="0.25">
      <c r="B276" s="42">
        <v>32</v>
      </c>
      <c r="C276" s="42" t="s">
        <v>157</v>
      </c>
      <c r="D276" s="42"/>
      <c r="E276" s="42"/>
      <c r="F276" s="58">
        <v>10000</v>
      </c>
      <c r="G276" s="58">
        <v>9547.2000000000007</v>
      </c>
      <c r="H276" s="59">
        <f>+G276/F276*100</f>
        <v>95.472000000000008</v>
      </c>
    </row>
    <row r="277" spans="1:11" ht="15" customHeight="1" x14ac:dyDescent="0.25">
      <c r="B277" s="43">
        <v>321</v>
      </c>
      <c r="C277" s="43" t="s">
        <v>21</v>
      </c>
      <c r="D277" s="42"/>
      <c r="E277" s="42"/>
      <c r="F277" s="59"/>
      <c r="G277" s="65">
        <v>5490</v>
      </c>
      <c r="H277" s="59"/>
    </row>
    <row r="278" spans="1:11" s="66" customFormat="1" ht="15" customHeight="1" x14ac:dyDescent="0.25">
      <c r="A278" s="47"/>
      <c r="B278" s="43">
        <v>3211</v>
      </c>
      <c r="C278" s="43" t="s">
        <v>22</v>
      </c>
      <c r="D278" s="42"/>
      <c r="E278" s="42"/>
      <c r="F278" s="59"/>
      <c r="G278" s="59">
        <v>5490</v>
      </c>
      <c r="H278" s="59"/>
      <c r="I278" s="47"/>
      <c r="J278" s="47"/>
      <c r="K278" s="47"/>
    </row>
    <row r="279" spans="1:11" ht="15" customHeight="1" x14ac:dyDescent="0.25">
      <c r="B279" s="43">
        <v>323</v>
      </c>
      <c r="C279" s="43" t="s">
        <v>202</v>
      </c>
      <c r="D279" s="42"/>
      <c r="E279" s="42"/>
      <c r="F279" s="59"/>
      <c r="G279" s="65">
        <v>4057.2</v>
      </c>
      <c r="H279" s="59"/>
    </row>
    <row r="280" spans="1:11" s="66" customFormat="1" ht="15" customHeight="1" x14ac:dyDescent="0.25">
      <c r="A280" s="47"/>
      <c r="B280" s="43">
        <v>3231</v>
      </c>
      <c r="C280" s="43" t="s">
        <v>208</v>
      </c>
      <c r="D280" s="42"/>
      <c r="E280" s="42"/>
      <c r="F280" s="59"/>
      <c r="G280" s="59">
        <v>1980</v>
      </c>
      <c r="H280" s="59"/>
    </row>
    <row r="281" spans="1:11" ht="15" customHeight="1" x14ac:dyDescent="0.25">
      <c r="B281" s="43">
        <v>3232</v>
      </c>
      <c r="C281" s="43" t="s">
        <v>215</v>
      </c>
      <c r="D281" s="42"/>
      <c r="E281" s="42"/>
      <c r="F281" s="59"/>
      <c r="G281" s="59">
        <v>1847.5</v>
      </c>
      <c r="H281" s="95"/>
    </row>
    <row r="282" spans="1:11" ht="15" customHeight="1" x14ac:dyDescent="0.25">
      <c r="B282" s="43">
        <v>3237</v>
      </c>
      <c r="C282" s="43" t="s">
        <v>106</v>
      </c>
      <c r="D282" s="42"/>
      <c r="E282" s="42"/>
      <c r="F282" s="59"/>
      <c r="G282" s="58">
        <v>229.7</v>
      </c>
      <c r="H282" s="70"/>
    </row>
    <row r="283" spans="1:11" ht="15" customHeight="1" x14ac:dyDescent="0.25">
      <c r="B283" s="14" t="s">
        <v>213</v>
      </c>
      <c r="C283" s="14"/>
      <c r="D283" s="14"/>
      <c r="E283" s="14"/>
      <c r="F283" s="58">
        <v>3290</v>
      </c>
      <c r="G283" s="58">
        <v>2726</v>
      </c>
      <c r="H283" s="59">
        <f>+G283/F283*100</f>
        <v>82.857142857142861</v>
      </c>
    </row>
    <row r="284" spans="1:11" ht="15" customHeight="1" x14ac:dyDescent="0.25">
      <c r="B284" s="42">
        <v>32</v>
      </c>
      <c r="C284" s="42" t="s">
        <v>157</v>
      </c>
      <c r="D284" s="42"/>
      <c r="E284" s="42"/>
      <c r="F284" s="58">
        <v>3290</v>
      </c>
      <c r="G284" s="58">
        <v>2726</v>
      </c>
      <c r="H284" s="59">
        <f>+G284/F284*100</f>
        <v>82.857142857142861</v>
      </c>
    </row>
    <row r="285" spans="1:11" ht="15" customHeight="1" x14ac:dyDescent="0.25">
      <c r="B285" s="43">
        <v>323</v>
      </c>
      <c r="C285" s="43" t="s">
        <v>202</v>
      </c>
      <c r="D285" s="42"/>
      <c r="E285" s="42"/>
      <c r="F285" s="59"/>
      <c r="G285" s="65">
        <v>2034</v>
      </c>
      <c r="H285" s="59"/>
    </row>
    <row r="286" spans="1:11" ht="15" customHeight="1" x14ac:dyDescent="0.25">
      <c r="A286" s="66"/>
      <c r="B286" s="43">
        <v>3239</v>
      </c>
      <c r="C286" s="43" t="s">
        <v>108</v>
      </c>
      <c r="D286" s="42"/>
      <c r="E286" s="42"/>
      <c r="F286" s="59"/>
      <c r="G286" s="59">
        <v>2034</v>
      </c>
      <c r="H286" s="59"/>
    </row>
    <row r="287" spans="1:11" ht="15" customHeight="1" x14ac:dyDescent="0.25">
      <c r="A287" s="66"/>
      <c r="B287" s="43">
        <v>329</v>
      </c>
      <c r="C287" s="43" t="s">
        <v>110</v>
      </c>
      <c r="D287" s="42"/>
      <c r="E287" s="42"/>
      <c r="F287" s="59"/>
      <c r="G287" s="65">
        <v>692</v>
      </c>
      <c r="H287" s="59"/>
    </row>
    <row r="288" spans="1:11" ht="15" customHeight="1" x14ac:dyDescent="0.25">
      <c r="A288" s="66"/>
      <c r="B288" s="43">
        <v>3293</v>
      </c>
      <c r="C288" s="43" t="s">
        <v>113</v>
      </c>
      <c r="D288" s="42"/>
      <c r="E288" s="42"/>
      <c r="F288" s="59"/>
      <c r="G288" s="59">
        <v>186</v>
      </c>
      <c r="H288" s="59"/>
    </row>
    <row r="289" spans="1:11" ht="15" customHeight="1" x14ac:dyDescent="0.25">
      <c r="A289" s="66"/>
      <c r="B289" s="43">
        <v>3299</v>
      </c>
      <c r="C289" s="43" t="s">
        <v>110</v>
      </c>
      <c r="D289" s="42"/>
      <c r="E289" s="42"/>
      <c r="F289" s="59"/>
      <c r="G289" s="59">
        <v>506</v>
      </c>
      <c r="H289" s="59"/>
    </row>
    <row r="290" spans="1:11" s="66" customFormat="1" ht="20.100000000000001" customHeight="1" x14ac:dyDescent="0.3">
      <c r="A290" s="47"/>
      <c r="B290" s="83" t="s">
        <v>214</v>
      </c>
      <c r="C290" s="83"/>
      <c r="D290" s="83"/>
      <c r="E290" s="83"/>
      <c r="F290" s="81">
        <v>5670.26</v>
      </c>
      <c r="G290" s="81">
        <v>12327.19</v>
      </c>
      <c r="H290" s="81">
        <f>+G290/F290*100</f>
        <v>217.40078938179201</v>
      </c>
      <c r="I290" s="47"/>
      <c r="J290" s="47"/>
      <c r="K290" s="47"/>
    </row>
    <row r="291" spans="1:11" ht="15" customHeight="1" x14ac:dyDescent="0.25">
      <c r="B291" s="94" t="s">
        <v>196</v>
      </c>
      <c r="C291" s="94"/>
      <c r="D291" s="94"/>
      <c r="E291" s="94"/>
      <c r="F291" s="82">
        <v>1680.63</v>
      </c>
      <c r="G291" s="82">
        <v>1680.63</v>
      </c>
      <c r="H291" s="58">
        <v>100</v>
      </c>
    </row>
    <row r="292" spans="1:11" ht="15" customHeight="1" x14ac:dyDescent="0.25">
      <c r="B292" s="42">
        <v>32</v>
      </c>
      <c r="C292" s="42" t="s">
        <v>157</v>
      </c>
      <c r="D292" s="42"/>
      <c r="E292" s="42"/>
      <c r="F292" s="82">
        <v>1680.63</v>
      </c>
      <c r="G292" s="82">
        <v>1680.63</v>
      </c>
      <c r="H292" s="59"/>
    </row>
    <row r="293" spans="1:11" ht="15" customHeight="1" x14ac:dyDescent="0.25">
      <c r="B293" s="42">
        <v>323</v>
      </c>
      <c r="C293" s="43" t="s">
        <v>202</v>
      </c>
      <c r="D293" s="42"/>
      <c r="E293" s="42"/>
      <c r="F293" s="59"/>
      <c r="G293" s="59">
        <v>1680.63</v>
      </c>
      <c r="H293" s="59"/>
    </row>
    <row r="294" spans="1:11" ht="15" customHeight="1" x14ac:dyDescent="0.25">
      <c r="B294" s="42">
        <v>3232</v>
      </c>
      <c r="C294" s="42" t="s">
        <v>278</v>
      </c>
      <c r="D294" s="42"/>
      <c r="E294" s="42"/>
      <c r="F294" s="59"/>
      <c r="G294" s="59">
        <v>1680.63</v>
      </c>
      <c r="H294" s="59"/>
      <c r="I294" s="66"/>
      <c r="J294" s="66"/>
      <c r="K294" s="66"/>
    </row>
    <row r="295" spans="1:11" s="66" customFormat="1" ht="15" customHeight="1" x14ac:dyDescent="0.25">
      <c r="A295" s="47"/>
      <c r="B295" s="94" t="s">
        <v>207</v>
      </c>
      <c r="C295" s="94"/>
      <c r="D295" s="94"/>
      <c r="E295" s="94"/>
      <c r="F295" s="82">
        <v>0</v>
      </c>
      <c r="G295" s="82">
        <v>9545.43</v>
      </c>
      <c r="H295" s="59" t="s">
        <v>139</v>
      </c>
      <c r="I295" s="47"/>
      <c r="J295" s="47"/>
      <c r="K295" s="47"/>
    </row>
    <row r="296" spans="1:11" ht="15" customHeight="1" x14ac:dyDescent="0.25">
      <c r="B296" s="43">
        <v>4</v>
      </c>
      <c r="C296" s="43" t="s">
        <v>187</v>
      </c>
      <c r="D296" s="42"/>
      <c r="E296" s="42"/>
      <c r="F296" s="59">
        <v>0</v>
      </c>
      <c r="G296" s="82">
        <v>9545.43</v>
      </c>
      <c r="H296" s="70"/>
    </row>
    <row r="297" spans="1:11" ht="15" customHeight="1" x14ac:dyDescent="0.25">
      <c r="B297" s="43">
        <v>42</v>
      </c>
      <c r="C297" s="43" t="s">
        <v>188</v>
      </c>
      <c r="D297" s="42"/>
      <c r="E297" s="42"/>
      <c r="F297" s="59">
        <v>0</v>
      </c>
      <c r="G297" s="82">
        <v>9545.43</v>
      </c>
      <c r="H297" s="58"/>
    </row>
    <row r="298" spans="1:11" ht="15" customHeight="1" x14ac:dyDescent="0.25">
      <c r="A298" s="66"/>
      <c r="B298" s="43">
        <v>422</v>
      </c>
      <c r="C298" s="43" t="s">
        <v>189</v>
      </c>
      <c r="D298" s="42"/>
      <c r="E298" s="42"/>
      <c r="F298" s="59"/>
      <c r="G298" s="70">
        <v>9545.43</v>
      </c>
      <c r="H298" s="59"/>
    </row>
    <row r="299" spans="1:11" ht="15" customHeight="1" x14ac:dyDescent="0.25">
      <c r="B299" s="43">
        <v>4221</v>
      </c>
      <c r="C299" s="43" t="s">
        <v>122</v>
      </c>
      <c r="D299" s="42"/>
      <c r="E299" s="42"/>
      <c r="F299" s="59"/>
      <c r="G299" s="59">
        <v>4375.43</v>
      </c>
      <c r="H299" s="59"/>
      <c r="I299" s="66"/>
      <c r="J299" s="66"/>
      <c r="K299" s="66"/>
    </row>
    <row r="300" spans="1:11" ht="15" customHeight="1" x14ac:dyDescent="0.25">
      <c r="B300" s="43">
        <v>4227</v>
      </c>
      <c r="C300" s="43" t="s">
        <v>279</v>
      </c>
      <c r="D300" s="42"/>
      <c r="E300" s="42"/>
      <c r="F300" s="59"/>
      <c r="G300" s="59">
        <v>5170</v>
      </c>
      <c r="H300" s="59"/>
    </row>
    <row r="301" spans="1:11" ht="15" customHeight="1" x14ac:dyDescent="0.25">
      <c r="B301" s="94" t="s">
        <v>280</v>
      </c>
      <c r="C301" s="94"/>
      <c r="D301" s="94"/>
      <c r="E301" s="94"/>
      <c r="F301" s="82">
        <v>3989.63</v>
      </c>
      <c r="G301" s="82">
        <v>1101.1300000000001</v>
      </c>
      <c r="H301" s="58">
        <f>+G301/F301*100</f>
        <v>27.599802487950015</v>
      </c>
    </row>
    <row r="302" spans="1:11" ht="15" customHeight="1" x14ac:dyDescent="0.25">
      <c r="B302" s="43">
        <v>4</v>
      </c>
      <c r="C302" s="43" t="s">
        <v>187</v>
      </c>
      <c r="D302" s="42"/>
      <c r="E302" s="42"/>
      <c r="F302" s="82">
        <v>3989.63</v>
      </c>
      <c r="G302" s="82">
        <v>1101.1300000000001</v>
      </c>
      <c r="H302" s="59"/>
    </row>
    <row r="303" spans="1:11" ht="15" customHeight="1" x14ac:dyDescent="0.25">
      <c r="B303" s="43">
        <v>42</v>
      </c>
      <c r="C303" s="43" t="s">
        <v>188</v>
      </c>
      <c r="D303" s="42"/>
      <c r="E303" s="42"/>
      <c r="F303" s="82">
        <v>3989.63</v>
      </c>
      <c r="G303" s="82">
        <v>1101.1300000000001</v>
      </c>
      <c r="H303" s="59"/>
    </row>
    <row r="304" spans="1:11" ht="15" customHeight="1" x14ac:dyDescent="0.25">
      <c r="A304" s="66"/>
      <c r="B304" s="43">
        <v>422</v>
      </c>
      <c r="C304" s="43" t="s">
        <v>189</v>
      </c>
      <c r="D304" s="42"/>
      <c r="E304" s="42"/>
      <c r="F304" s="59"/>
      <c r="G304" s="70">
        <v>1101.1300000000001</v>
      </c>
      <c r="H304" s="59"/>
    </row>
    <row r="305" spans="2:11" ht="15" customHeight="1" x14ac:dyDescent="0.25">
      <c r="B305" s="43">
        <v>4221</v>
      </c>
      <c r="C305" s="43" t="s">
        <v>122</v>
      </c>
      <c r="D305" s="42"/>
      <c r="E305" s="42"/>
      <c r="F305" s="59"/>
      <c r="G305" s="70">
        <v>1101.1300000000001</v>
      </c>
      <c r="H305" s="59"/>
      <c r="I305" s="66"/>
      <c r="J305" s="66"/>
      <c r="K305" s="66"/>
    </row>
  </sheetData>
  <mergeCells count="16404">
    <mergeCell ref="XAS48"/>
    <mergeCell ref="XAU48"/>
    <mergeCell ref="XAV48"/>
    <mergeCell ref="XAY48"/>
    <mergeCell ref="XBA48"/>
    <mergeCell ref="XAI48"/>
    <mergeCell ref="XAK48"/>
    <mergeCell ref="XAM48"/>
    <mergeCell ref="XAN48"/>
    <mergeCell ref="XAQ48"/>
    <mergeCell ref="WZO48"/>
    <mergeCell ref="WZP48"/>
    <mergeCell ref="WZS48"/>
    <mergeCell ref="WZU48"/>
    <mergeCell ref="XEY48"/>
    <mergeCell ref="XFA48"/>
    <mergeCell ref="XFC48"/>
    <mergeCell ref="XFD48"/>
    <mergeCell ref="XEE48"/>
    <mergeCell ref="XEF48"/>
    <mergeCell ref="XEI48"/>
    <mergeCell ref="XEK48"/>
    <mergeCell ref="XEM48"/>
    <mergeCell ref="XDU48"/>
    <mergeCell ref="XDW48"/>
    <mergeCell ref="XDX48"/>
    <mergeCell ref="XEA48"/>
    <mergeCell ref="XEC48"/>
    <mergeCell ref="XDK48"/>
    <mergeCell ref="XDM48"/>
    <mergeCell ref="XDO48"/>
    <mergeCell ref="XDP48"/>
    <mergeCell ref="XDS48"/>
    <mergeCell ref="XCQ48"/>
    <mergeCell ref="XCR48"/>
    <mergeCell ref="XCU48"/>
    <mergeCell ref="XCW48"/>
    <mergeCell ref="XCY48"/>
    <mergeCell ref="XCG48"/>
    <mergeCell ref="XCI48"/>
    <mergeCell ref="XCJ48"/>
    <mergeCell ref="XCM48"/>
    <mergeCell ref="XCO48"/>
    <mergeCell ref="XBW48"/>
    <mergeCell ref="XBY48"/>
    <mergeCell ref="XCA48"/>
    <mergeCell ref="XCB48"/>
    <mergeCell ref="XCE48"/>
    <mergeCell ref="WYA48"/>
    <mergeCell ref="WYB48"/>
    <mergeCell ref="WYE48"/>
    <mergeCell ref="WYG48"/>
    <mergeCell ref="WYI48"/>
    <mergeCell ref="WXQ48"/>
    <mergeCell ref="WXS48"/>
    <mergeCell ref="WXT48"/>
    <mergeCell ref="WXW48"/>
    <mergeCell ref="WXY48"/>
    <mergeCell ref="WXG48"/>
    <mergeCell ref="WXI48"/>
    <mergeCell ref="WXK48"/>
    <mergeCell ref="WXL48"/>
    <mergeCell ref="WXO48"/>
    <mergeCell ref="WWM48"/>
    <mergeCell ref="WWN48"/>
    <mergeCell ref="WWQ48"/>
    <mergeCell ref="WWS48"/>
    <mergeCell ref="WWU48"/>
    <mergeCell ref="WWC48"/>
    <mergeCell ref="WWE48"/>
    <mergeCell ref="WWF48"/>
    <mergeCell ref="WWI48"/>
    <mergeCell ref="WWK48"/>
    <mergeCell ref="WYC48"/>
    <mergeCell ref="WYD48"/>
    <mergeCell ref="WYF48"/>
    <mergeCell ref="WYH48"/>
    <mergeCell ref="WYK48"/>
    <mergeCell ref="WYJ48"/>
    <mergeCell ref="WXR48"/>
    <mergeCell ref="WXU48"/>
    <mergeCell ref="WXV48"/>
    <mergeCell ref="WXX48"/>
    <mergeCell ref="WXZ48"/>
    <mergeCell ref="WXH48"/>
    <mergeCell ref="WXJ48"/>
    <mergeCell ref="WXM48"/>
    <mergeCell ref="WXN48"/>
    <mergeCell ref="WXP48"/>
    <mergeCell ref="WWX48"/>
    <mergeCell ref="WWZ48"/>
    <mergeCell ref="WXB48"/>
    <mergeCell ref="WXE48"/>
    <mergeCell ref="WXF48"/>
    <mergeCell ref="WWY48"/>
    <mergeCell ref="WXA48"/>
    <mergeCell ref="WXC48"/>
    <mergeCell ref="WXD48"/>
    <mergeCell ref="WWO48"/>
    <mergeCell ref="WWP48"/>
    <mergeCell ref="WWR48"/>
    <mergeCell ref="WUO48"/>
    <mergeCell ref="WUQ48"/>
    <mergeCell ref="WUR48"/>
    <mergeCell ref="WUU48"/>
    <mergeCell ref="WUW48"/>
    <mergeCell ref="WUE48"/>
    <mergeCell ref="WUG48"/>
    <mergeCell ref="WUI48"/>
    <mergeCell ref="WUJ48"/>
    <mergeCell ref="WUM48"/>
    <mergeCell ref="WTK48"/>
    <mergeCell ref="WTL48"/>
    <mergeCell ref="WTO48"/>
    <mergeCell ref="WTQ48"/>
    <mergeCell ref="WTS48"/>
    <mergeCell ref="WTA48"/>
    <mergeCell ref="WTC48"/>
    <mergeCell ref="WTD48"/>
    <mergeCell ref="WTG48"/>
    <mergeCell ref="WTI48"/>
    <mergeCell ref="WSQ48"/>
    <mergeCell ref="WSS48"/>
    <mergeCell ref="WSU48"/>
    <mergeCell ref="WSV48"/>
    <mergeCell ref="WSY48"/>
    <mergeCell ref="WUF48"/>
    <mergeCell ref="WUH48"/>
    <mergeCell ref="WUK48"/>
    <mergeCell ref="WUL48"/>
    <mergeCell ref="WUN48"/>
    <mergeCell ref="WTV48"/>
    <mergeCell ref="WTX48"/>
    <mergeCell ref="WTZ48"/>
    <mergeCell ref="WUC48"/>
    <mergeCell ref="WUD48"/>
    <mergeCell ref="WTW48"/>
    <mergeCell ref="WTY48"/>
    <mergeCell ref="WUA48"/>
    <mergeCell ref="WUB48"/>
    <mergeCell ref="WTM48"/>
    <mergeCell ref="WTN48"/>
    <mergeCell ref="WTP48"/>
    <mergeCell ref="WTR48"/>
    <mergeCell ref="WTU48"/>
    <mergeCell ref="WTT48"/>
    <mergeCell ref="WTB48"/>
    <mergeCell ref="WTE48"/>
    <mergeCell ref="WTF48"/>
    <mergeCell ref="WTH48"/>
    <mergeCell ref="WTJ48"/>
    <mergeCell ref="WSR48"/>
    <mergeCell ref="WST48"/>
    <mergeCell ref="WSW48"/>
    <mergeCell ref="WSX48"/>
    <mergeCell ref="WQI48"/>
    <mergeCell ref="WQJ48"/>
    <mergeCell ref="WQM48"/>
    <mergeCell ref="WQO48"/>
    <mergeCell ref="WQQ48"/>
    <mergeCell ref="WPY48"/>
    <mergeCell ref="WQA48"/>
    <mergeCell ref="WQB48"/>
    <mergeCell ref="WQE48"/>
    <mergeCell ref="WQG48"/>
    <mergeCell ref="WPO48"/>
    <mergeCell ref="WPQ48"/>
    <mergeCell ref="WPS48"/>
    <mergeCell ref="WPT48"/>
    <mergeCell ref="WPW48"/>
    <mergeCell ref="WOU48"/>
    <mergeCell ref="WOV48"/>
    <mergeCell ref="WOY48"/>
    <mergeCell ref="WPA48"/>
    <mergeCell ref="WPC48"/>
    <mergeCell ref="WQK48"/>
    <mergeCell ref="WQL48"/>
    <mergeCell ref="WQN48"/>
    <mergeCell ref="WQP48"/>
    <mergeCell ref="WQS48"/>
    <mergeCell ref="WQR48"/>
    <mergeCell ref="WPZ48"/>
    <mergeCell ref="WQC48"/>
    <mergeCell ref="WQD48"/>
    <mergeCell ref="WQF48"/>
    <mergeCell ref="WQH48"/>
    <mergeCell ref="WPP48"/>
    <mergeCell ref="WPR48"/>
    <mergeCell ref="WPU48"/>
    <mergeCell ref="WPV48"/>
    <mergeCell ref="WPX48"/>
    <mergeCell ref="WPF48"/>
    <mergeCell ref="WPH48"/>
    <mergeCell ref="WPJ48"/>
    <mergeCell ref="WPM48"/>
    <mergeCell ref="WPN48"/>
    <mergeCell ref="WPG48"/>
    <mergeCell ref="WPI48"/>
    <mergeCell ref="WPK48"/>
    <mergeCell ref="WPL48"/>
    <mergeCell ref="WOW48"/>
    <mergeCell ref="WOX48"/>
    <mergeCell ref="WOZ48"/>
    <mergeCell ref="WPB48"/>
    <mergeCell ref="WMM48"/>
    <mergeCell ref="WMO48"/>
    <mergeCell ref="WMQ48"/>
    <mergeCell ref="WMR48"/>
    <mergeCell ref="WMU48"/>
    <mergeCell ref="WLS48"/>
    <mergeCell ref="WLT48"/>
    <mergeCell ref="WLW48"/>
    <mergeCell ref="WLY48"/>
    <mergeCell ref="WMA48"/>
    <mergeCell ref="WLI48"/>
    <mergeCell ref="WLK48"/>
    <mergeCell ref="WLL48"/>
    <mergeCell ref="WLO48"/>
    <mergeCell ref="WLQ48"/>
    <mergeCell ref="WMD48"/>
    <mergeCell ref="WMF48"/>
    <mergeCell ref="WMH48"/>
    <mergeCell ref="WMK48"/>
    <mergeCell ref="WML48"/>
    <mergeCell ref="WME48"/>
    <mergeCell ref="WMG48"/>
    <mergeCell ref="WMI48"/>
    <mergeCell ref="WMJ48"/>
    <mergeCell ref="WLU48"/>
    <mergeCell ref="WLV48"/>
    <mergeCell ref="WLX48"/>
    <mergeCell ref="WLZ48"/>
    <mergeCell ref="WMC48"/>
    <mergeCell ref="WMB48"/>
    <mergeCell ref="WLJ48"/>
    <mergeCell ref="WLM48"/>
    <mergeCell ref="WLN48"/>
    <mergeCell ref="WLP48"/>
    <mergeCell ref="WLR48"/>
    <mergeCell ref="WIQ48"/>
    <mergeCell ref="WIR48"/>
    <mergeCell ref="WIU48"/>
    <mergeCell ref="WIW48"/>
    <mergeCell ref="WIY48"/>
    <mergeCell ref="WIG48"/>
    <mergeCell ref="WII48"/>
    <mergeCell ref="WIJ48"/>
    <mergeCell ref="WIM48"/>
    <mergeCell ref="WIO48"/>
    <mergeCell ref="WHW48"/>
    <mergeCell ref="WHY48"/>
    <mergeCell ref="WIA48"/>
    <mergeCell ref="WIB48"/>
    <mergeCell ref="WIE48"/>
    <mergeCell ref="WKZ48"/>
    <mergeCell ref="WLB48"/>
    <mergeCell ref="WLE48"/>
    <mergeCell ref="WLF48"/>
    <mergeCell ref="WIS48"/>
    <mergeCell ref="WIT48"/>
    <mergeCell ref="WIV48"/>
    <mergeCell ref="WIX48"/>
    <mergeCell ref="WJA48"/>
    <mergeCell ref="WIZ48"/>
    <mergeCell ref="WIH48"/>
    <mergeCell ref="WIK48"/>
    <mergeCell ref="WIL48"/>
    <mergeCell ref="WIN48"/>
    <mergeCell ref="WIP48"/>
    <mergeCell ref="WHX48"/>
    <mergeCell ref="WHZ48"/>
    <mergeCell ref="WIC48"/>
    <mergeCell ref="WID48"/>
    <mergeCell ref="WIF48"/>
    <mergeCell ref="WFO48"/>
    <mergeCell ref="WFP48"/>
    <mergeCell ref="WFS48"/>
    <mergeCell ref="WFU48"/>
    <mergeCell ref="WFW48"/>
    <mergeCell ref="WFE48"/>
    <mergeCell ref="WFG48"/>
    <mergeCell ref="WFH48"/>
    <mergeCell ref="WFK48"/>
    <mergeCell ref="WFM48"/>
    <mergeCell ref="WEU48"/>
    <mergeCell ref="WEW48"/>
    <mergeCell ref="WEY48"/>
    <mergeCell ref="WEZ48"/>
    <mergeCell ref="WFC48"/>
    <mergeCell ref="WEA48"/>
    <mergeCell ref="WEB48"/>
    <mergeCell ref="WEE48"/>
    <mergeCell ref="WEG48"/>
    <mergeCell ref="WEI48"/>
    <mergeCell ref="WFQ48"/>
    <mergeCell ref="WFR48"/>
    <mergeCell ref="WFT48"/>
    <mergeCell ref="WFV48"/>
    <mergeCell ref="WFY48"/>
    <mergeCell ref="WFX48"/>
    <mergeCell ref="WFF48"/>
    <mergeCell ref="WFI48"/>
    <mergeCell ref="WFJ48"/>
    <mergeCell ref="WFL48"/>
    <mergeCell ref="WFN48"/>
    <mergeCell ref="WEV48"/>
    <mergeCell ref="WEX48"/>
    <mergeCell ref="WFA48"/>
    <mergeCell ref="WFB48"/>
    <mergeCell ref="WFD48"/>
    <mergeCell ref="WEL48"/>
    <mergeCell ref="WEN48"/>
    <mergeCell ref="WEP48"/>
    <mergeCell ref="WES48"/>
    <mergeCell ref="WET48"/>
    <mergeCell ref="WEM48"/>
    <mergeCell ref="WEO48"/>
    <mergeCell ref="WEQ48"/>
    <mergeCell ref="WER48"/>
    <mergeCell ref="WEC48"/>
    <mergeCell ref="WED48"/>
    <mergeCell ref="WEF48"/>
    <mergeCell ref="WEH48"/>
    <mergeCell ref="WBS48"/>
    <mergeCell ref="WBU48"/>
    <mergeCell ref="WBW48"/>
    <mergeCell ref="WBX48"/>
    <mergeCell ref="WCA48"/>
    <mergeCell ref="WAY48"/>
    <mergeCell ref="WAZ48"/>
    <mergeCell ref="WBC48"/>
    <mergeCell ref="WBE48"/>
    <mergeCell ref="WBG48"/>
    <mergeCell ref="WAO48"/>
    <mergeCell ref="WAQ48"/>
    <mergeCell ref="WAR48"/>
    <mergeCell ref="WAU48"/>
    <mergeCell ref="WAW48"/>
    <mergeCell ref="WBJ48"/>
    <mergeCell ref="WBL48"/>
    <mergeCell ref="WBN48"/>
    <mergeCell ref="WBQ48"/>
    <mergeCell ref="WBR48"/>
    <mergeCell ref="WBK48"/>
    <mergeCell ref="WBM48"/>
    <mergeCell ref="WBO48"/>
    <mergeCell ref="WBP48"/>
    <mergeCell ref="WBA48"/>
    <mergeCell ref="WBB48"/>
    <mergeCell ref="WBD48"/>
    <mergeCell ref="WBF48"/>
    <mergeCell ref="WBI48"/>
    <mergeCell ref="WBH48"/>
    <mergeCell ref="WAP48"/>
    <mergeCell ref="WAS48"/>
    <mergeCell ref="WAT48"/>
    <mergeCell ref="WAV48"/>
    <mergeCell ref="WAX48"/>
    <mergeCell ref="VXW48"/>
    <mergeCell ref="VXX48"/>
    <mergeCell ref="VYA48"/>
    <mergeCell ref="VYC48"/>
    <mergeCell ref="VYE48"/>
    <mergeCell ref="VXM48"/>
    <mergeCell ref="VXO48"/>
    <mergeCell ref="VXP48"/>
    <mergeCell ref="VXS48"/>
    <mergeCell ref="VXU48"/>
    <mergeCell ref="VXC48"/>
    <mergeCell ref="VXE48"/>
    <mergeCell ref="VXG48"/>
    <mergeCell ref="VXH48"/>
    <mergeCell ref="VXK48"/>
    <mergeCell ref="WAF48"/>
    <mergeCell ref="WAH48"/>
    <mergeCell ref="WAK48"/>
    <mergeCell ref="WAL48"/>
    <mergeCell ref="VXY48"/>
    <mergeCell ref="VXZ48"/>
    <mergeCell ref="VYB48"/>
    <mergeCell ref="VYD48"/>
    <mergeCell ref="VYG48"/>
    <mergeCell ref="VYF48"/>
    <mergeCell ref="VXN48"/>
    <mergeCell ref="VXQ48"/>
    <mergeCell ref="VXR48"/>
    <mergeCell ref="VXT48"/>
    <mergeCell ref="VXV48"/>
    <mergeCell ref="VXD48"/>
    <mergeCell ref="VXF48"/>
    <mergeCell ref="VXI48"/>
    <mergeCell ref="VXJ48"/>
    <mergeCell ref="VXL48"/>
    <mergeCell ref="VUU48"/>
    <mergeCell ref="VUV48"/>
    <mergeCell ref="VUY48"/>
    <mergeCell ref="VVA48"/>
    <mergeCell ref="VVC48"/>
    <mergeCell ref="VUK48"/>
    <mergeCell ref="VUM48"/>
    <mergeCell ref="VUN48"/>
    <mergeCell ref="VUQ48"/>
    <mergeCell ref="VUS48"/>
    <mergeCell ref="VUA48"/>
    <mergeCell ref="VUC48"/>
    <mergeCell ref="VUE48"/>
    <mergeCell ref="VUF48"/>
    <mergeCell ref="VUI48"/>
    <mergeCell ref="VTG48"/>
    <mergeCell ref="VTH48"/>
    <mergeCell ref="VTK48"/>
    <mergeCell ref="VTM48"/>
    <mergeCell ref="VTO48"/>
    <mergeCell ref="VUW48"/>
    <mergeCell ref="VUX48"/>
    <mergeCell ref="VUZ48"/>
    <mergeCell ref="VVB48"/>
    <mergeCell ref="VVE48"/>
    <mergeCell ref="VVD48"/>
    <mergeCell ref="VUL48"/>
    <mergeCell ref="VUO48"/>
    <mergeCell ref="VUP48"/>
    <mergeCell ref="VUR48"/>
    <mergeCell ref="VUT48"/>
    <mergeCell ref="VUB48"/>
    <mergeCell ref="VUD48"/>
    <mergeCell ref="VUG48"/>
    <mergeCell ref="VUH48"/>
    <mergeCell ref="VUJ48"/>
    <mergeCell ref="VTR48"/>
    <mergeCell ref="VTT48"/>
    <mergeCell ref="VTV48"/>
    <mergeCell ref="VTY48"/>
    <mergeCell ref="VTZ48"/>
    <mergeCell ref="VTS48"/>
    <mergeCell ref="VTU48"/>
    <mergeCell ref="VTW48"/>
    <mergeCell ref="VTX48"/>
    <mergeCell ref="VTI48"/>
    <mergeCell ref="VTJ48"/>
    <mergeCell ref="VTL48"/>
    <mergeCell ref="VTN48"/>
    <mergeCell ref="VQY48"/>
    <mergeCell ref="VRA48"/>
    <mergeCell ref="VRC48"/>
    <mergeCell ref="VRD48"/>
    <mergeCell ref="VRG48"/>
    <mergeCell ref="VQE48"/>
    <mergeCell ref="VQF48"/>
    <mergeCell ref="VQI48"/>
    <mergeCell ref="VQK48"/>
    <mergeCell ref="VQM48"/>
    <mergeCell ref="VPU48"/>
    <mergeCell ref="VPW48"/>
    <mergeCell ref="VPX48"/>
    <mergeCell ref="VQA48"/>
    <mergeCell ref="VQC48"/>
    <mergeCell ref="VQP48"/>
    <mergeCell ref="VQR48"/>
    <mergeCell ref="VQT48"/>
    <mergeCell ref="VQW48"/>
    <mergeCell ref="VQX48"/>
    <mergeCell ref="VQQ48"/>
    <mergeCell ref="VQS48"/>
    <mergeCell ref="VQU48"/>
    <mergeCell ref="VQV48"/>
    <mergeCell ref="VQG48"/>
    <mergeCell ref="VQH48"/>
    <mergeCell ref="VQJ48"/>
    <mergeCell ref="VQL48"/>
    <mergeCell ref="VQO48"/>
    <mergeCell ref="VQN48"/>
    <mergeCell ref="VPV48"/>
    <mergeCell ref="VPY48"/>
    <mergeCell ref="VPZ48"/>
    <mergeCell ref="VQB48"/>
    <mergeCell ref="VQD48"/>
    <mergeCell ref="VNC48"/>
    <mergeCell ref="VND48"/>
    <mergeCell ref="VNG48"/>
    <mergeCell ref="VNI48"/>
    <mergeCell ref="VNK48"/>
    <mergeCell ref="VMS48"/>
    <mergeCell ref="VMU48"/>
    <mergeCell ref="VMV48"/>
    <mergeCell ref="VMY48"/>
    <mergeCell ref="VNA48"/>
    <mergeCell ref="VMI48"/>
    <mergeCell ref="VMK48"/>
    <mergeCell ref="VMM48"/>
    <mergeCell ref="VMN48"/>
    <mergeCell ref="VMQ48"/>
    <mergeCell ref="VPL48"/>
    <mergeCell ref="VPN48"/>
    <mergeCell ref="VPQ48"/>
    <mergeCell ref="VPR48"/>
    <mergeCell ref="VNE48"/>
    <mergeCell ref="VNF48"/>
    <mergeCell ref="VNH48"/>
    <mergeCell ref="VNJ48"/>
    <mergeCell ref="VNM48"/>
    <mergeCell ref="VNL48"/>
    <mergeCell ref="VMT48"/>
    <mergeCell ref="VMW48"/>
    <mergeCell ref="VMX48"/>
    <mergeCell ref="VMZ48"/>
    <mergeCell ref="VNB48"/>
    <mergeCell ref="VMJ48"/>
    <mergeCell ref="VML48"/>
    <mergeCell ref="VMO48"/>
    <mergeCell ref="VMP48"/>
    <mergeCell ref="VMR48"/>
    <mergeCell ref="VKA48"/>
    <mergeCell ref="VKB48"/>
    <mergeCell ref="VKE48"/>
    <mergeCell ref="VKG48"/>
    <mergeCell ref="VKI48"/>
    <mergeCell ref="VJQ48"/>
    <mergeCell ref="VJS48"/>
    <mergeCell ref="VJT48"/>
    <mergeCell ref="VJW48"/>
    <mergeCell ref="VJY48"/>
    <mergeCell ref="VJG48"/>
    <mergeCell ref="VJI48"/>
    <mergeCell ref="VJK48"/>
    <mergeCell ref="VJL48"/>
    <mergeCell ref="VJO48"/>
    <mergeCell ref="VIM48"/>
    <mergeCell ref="VIN48"/>
    <mergeCell ref="VIQ48"/>
    <mergeCell ref="VIS48"/>
    <mergeCell ref="VIU48"/>
    <mergeCell ref="VKC48"/>
    <mergeCell ref="VKD48"/>
    <mergeCell ref="VKF48"/>
    <mergeCell ref="VKH48"/>
    <mergeCell ref="VKK48"/>
    <mergeCell ref="VKJ48"/>
    <mergeCell ref="VJR48"/>
    <mergeCell ref="VJU48"/>
    <mergeCell ref="VJV48"/>
    <mergeCell ref="VJX48"/>
    <mergeCell ref="VJZ48"/>
    <mergeCell ref="VJH48"/>
    <mergeCell ref="VJJ48"/>
    <mergeCell ref="VJM48"/>
    <mergeCell ref="VJN48"/>
    <mergeCell ref="VJP48"/>
    <mergeCell ref="VIX48"/>
    <mergeCell ref="VIZ48"/>
    <mergeCell ref="VJB48"/>
    <mergeCell ref="VJE48"/>
    <mergeCell ref="VJF48"/>
    <mergeCell ref="VIY48"/>
    <mergeCell ref="VJA48"/>
    <mergeCell ref="VJC48"/>
    <mergeCell ref="VJD48"/>
    <mergeCell ref="VIO48"/>
    <mergeCell ref="VIP48"/>
    <mergeCell ref="VIR48"/>
    <mergeCell ref="VIT48"/>
    <mergeCell ref="VGE48"/>
    <mergeCell ref="VGG48"/>
    <mergeCell ref="VGI48"/>
    <mergeCell ref="VGJ48"/>
    <mergeCell ref="VGM48"/>
    <mergeCell ref="VFK48"/>
    <mergeCell ref="VFL48"/>
    <mergeCell ref="VFO48"/>
    <mergeCell ref="VFQ48"/>
    <mergeCell ref="VFS48"/>
    <mergeCell ref="VFA48"/>
    <mergeCell ref="VFC48"/>
    <mergeCell ref="VFD48"/>
    <mergeCell ref="VFG48"/>
    <mergeCell ref="VFI48"/>
    <mergeCell ref="VFV48"/>
    <mergeCell ref="VFX48"/>
    <mergeCell ref="VFZ48"/>
    <mergeCell ref="VGC48"/>
    <mergeCell ref="VGD48"/>
    <mergeCell ref="VFW48"/>
    <mergeCell ref="VFY48"/>
    <mergeCell ref="VGA48"/>
    <mergeCell ref="VGB48"/>
    <mergeCell ref="VFM48"/>
    <mergeCell ref="VFN48"/>
    <mergeCell ref="VFP48"/>
    <mergeCell ref="VFR48"/>
    <mergeCell ref="VFU48"/>
    <mergeCell ref="VFT48"/>
    <mergeCell ref="VFB48"/>
    <mergeCell ref="VFE48"/>
    <mergeCell ref="VFF48"/>
    <mergeCell ref="VFH48"/>
    <mergeCell ref="VFJ48"/>
    <mergeCell ref="VCI48"/>
    <mergeCell ref="VCJ48"/>
    <mergeCell ref="VCM48"/>
    <mergeCell ref="VCO48"/>
    <mergeCell ref="VCQ48"/>
    <mergeCell ref="VBY48"/>
    <mergeCell ref="VCA48"/>
    <mergeCell ref="VCB48"/>
    <mergeCell ref="VCE48"/>
    <mergeCell ref="VCG48"/>
    <mergeCell ref="VBO48"/>
    <mergeCell ref="VBQ48"/>
    <mergeCell ref="VBS48"/>
    <mergeCell ref="VBT48"/>
    <mergeCell ref="VBW48"/>
    <mergeCell ref="VER48"/>
    <mergeCell ref="VET48"/>
    <mergeCell ref="VEW48"/>
    <mergeCell ref="VEX48"/>
    <mergeCell ref="VCK48"/>
    <mergeCell ref="VCL48"/>
    <mergeCell ref="VCN48"/>
    <mergeCell ref="VCP48"/>
    <mergeCell ref="VCS48"/>
    <mergeCell ref="VCR48"/>
    <mergeCell ref="VBZ48"/>
    <mergeCell ref="VCC48"/>
    <mergeCell ref="VCD48"/>
    <mergeCell ref="VCF48"/>
    <mergeCell ref="VCH48"/>
    <mergeCell ref="VBP48"/>
    <mergeCell ref="VBR48"/>
    <mergeCell ref="VBU48"/>
    <mergeCell ref="VBV48"/>
    <mergeCell ref="VBX48"/>
    <mergeCell ref="UZG48"/>
    <mergeCell ref="UZH48"/>
    <mergeCell ref="UZK48"/>
    <mergeCell ref="UZM48"/>
    <mergeCell ref="UZO48"/>
    <mergeCell ref="UYW48"/>
    <mergeCell ref="UYY48"/>
    <mergeCell ref="UYZ48"/>
    <mergeCell ref="UZC48"/>
    <mergeCell ref="UZE48"/>
    <mergeCell ref="UYM48"/>
    <mergeCell ref="UYO48"/>
    <mergeCell ref="UYQ48"/>
    <mergeCell ref="UYR48"/>
    <mergeCell ref="UYU48"/>
    <mergeCell ref="UXS48"/>
    <mergeCell ref="UXT48"/>
    <mergeCell ref="UXW48"/>
    <mergeCell ref="UXY48"/>
    <mergeCell ref="UYA48"/>
    <mergeCell ref="UZI48"/>
    <mergeCell ref="UZJ48"/>
    <mergeCell ref="UZL48"/>
    <mergeCell ref="UZN48"/>
    <mergeCell ref="UZQ48"/>
    <mergeCell ref="UZP48"/>
    <mergeCell ref="UYX48"/>
    <mergeCell ref="UZA48"/>
    <mergeCell ref="UZB48"/>
    <mergeCell ref="UZD48"/>
    <mergeCell ref="UZF48"/>
    <mergeCell ref="UYN48"/>
    <mergeCell ref="UYP48"/>
    <mergeCell ref="UYS48"/>
    <mergeCell ref="UYT48"/>
    <mergeCell ref="UYV48"/>
    <mergeCell ref="UYD48"/>
    <mergeCell ref="UYF48"/>
    <mergeCell ref="UYH48"/>
    <mergeCell ref="UYK48"/>
    <mergeCell ref="UYL48"/>
    <mergeCell ref="UYE48"/>
    <mergeCell ref="UYG48"/>
    <mergeCell ref="UYI48"/>
    <mergeCell ref="UYJ48"/>
    <mergeCell ref="UXU48"/>
    <mergeCell ref="UXV48"/>
    <mergeCell ref="UXX48"/>
    <mergeCell ref="UXZ48"/>
    <mergeCell ref="UVK48"/>
    <mergeCell ref="UVM48"/>
    <mergeCell ref="UVO48"/>
    <mergeCell ref="UVP48"/>
    <mergeCell ref="UVS48"/>
    <mergeCell ref="UUQ48"/>
    <mergeCell ref="UUR48"/>
    <mergeCell ref="UUU48"/>
    <mergeCell ref="UUW48"/>
    <mergeCell ref="UUY48"/>
    <mergeCell ref="UUG48"/>
    <mergeCell ref="UUI48"/>
    <mergeCell ref="UUJ48"/>
    <mergeCell ref="UUM48"/>
    <mergeCell ref="UUO48"/>
    <mergeCell ref="UVB48"/>
    <mergeCell ref="UVD48"/>
    <mergeCell ref="UVF48"/>
    <mergeCell ref="UVI48"/>
    <mergeCell ref="UVJ48"/>
    <mergeCell ref="UVC48"/>
    <mergeCell ref="UVE48"/>
    <mergeCell ref="UVG48"/>
    <mergeCell ref="UVH48"/>
    <mergeCell ref="UUS48"/>
    <mergeCell ref="UUT48"/>
    <mergeCell ref="UUV48"/>
    <mergeCell ref="UUX48"/>
    <mergeCell ref="UVA48"/>
    <mergeCell ref="UUZ48"/>
    <mergeCell ref="UUH48"/>
    <mergeCell ref="UUK48"/>
    <mergeCell ref="UUL48"/>
    <mergeCell ref="UUN48"/>
    <mergeCell ref="UUP48"/>
    <mergeCell ref="URO48"/>
    <mergeCell ref="URP48"/>
    <mergeCell ref="URS48"/>
    <mergeCell ref="URU48"/>
    <mergeCell ref="URW48"/>
    <mergeCell ref="URE48"/>
    <mergeCell ref="URG48"/>
    <mergeCell ref="URH48"/>
    <mergeCell ref="URK48"/>
    <mergeCell ref="URM48"/>
    <mergeCell ref="UQU48"/>
    <mergeCell ref="UQW48"/>
    <mergeCell ref="UQY48"/>
    <mergeCell ref="UQZ48"/>
    <mergeCell ref="URC48"/>
    <mergeCell ref="UTX48"/>
    <mergeCell ref="UTZ48"/>
    <mergeCell ref="UUC48"/>
    <mergeCell ref="UUD48"/>
    <mergeCell ref="URQ48"/>
    <mergeCell ref="URR48"/>
    <mergeCell ref="URT48"/>
    <mergeCell ref="URV48"/>
    <mergeCell ref="URY48"/>
    <mergeCell ref="URX48"/>
    <mergeCell ref="URF48"/>
    <mergeCell ref="URI48"/>
    <mergeCell ref="URJ48"/>
    <mergeCell ref="URL48"/>
    <mergeCell ref="URN48"/>
    <mergeCell ref="UQV48"/>
    <mergeCell ref="UQX48"/>
    <mergeCell ref="URA48"/>
    <mergeCell ref="URB48"/>
    <mergeCell ref="URD48"/>
    <mergeCell ref="UOM48"/>
    <mergeCell ref="UON48"/>
    <mergeCell ref="UOQ48"/>
    <mergeCell ref="UOS48"/>
    <mergeCell ref="UOU48"/>
    <mergeCell ref="UOC48"/>
    <mergeCell ref="UOE48"/>
    <mergeCell ref="UOF48"/>
    <mergeCell ref="UOI48"/>
    <mergeCell ref="UOK48"/>
    <mergeCell ref="UNS48"/>
    <mergeCell ref="UNU48"/>
    <mergeCell ref="UNW48"/>
    <mergeCell ref="UNX48"/>
    <mergeCell ref="UOA48"/>
    <mergeCell ref="UMY48"/>
    <mergeCell ref="UMZ48"/>
    <mergeCell ref="UNC48"/>
    <mergeCell ref="UNE48"/>
    <mergeCell ref="UNG48"/>
    <mergeCell ref="UOO48"/>
    <mergeCell ref="UOP48"/>
    <mergeCell ref="UOR48"/>
    <mergeCell ref="UOT48"/>
    <mergeCell ref="UOW48"/>
    <mergeCell ref="UOV48"/>
    <mergeCell ref="UOD48"/>
    <mergeCell ref="UOG48"/>
    <mergeCell ref="UOH48"/>
    <mergeCell ref="UOJ48"/>
    <mergeCell ref="UOL48"/>
    <mergeCell ref="UNT48"/>
    <mergeCell ref="UNV48"/>
    <mergeCell ref="UNY48"/>
    <mergeCell ref="UNZ48"/>
    <mergeCell ref="UOB48"/>
    <mergeCell ref="UNJ48"/>
    <mergeCell ref="UNL48"/>
    <mergeCell ref="UNN48"/>
    <mergeCell ref="UNQ48"/>
    <mergeCell ref="UNR48"/>
    <mergeCell ref="UNK48"/>
    <mergeCell ref="UNM48"/>
    <mergeCell ref="UNO48"/>
    <mergeCell ref="UNP48"/>
    <mergeCell ref="UNA48"/>
    <mergeCell ref="UNB48"/>
    <mergeCell ref="UND48"/>
    <mergeCell ref="UNF48"/>
    <mergeCell ref="UKQ48"/>
    <mergeCell ref="UKS48"/>
    <mergeCell ref="UKU48"/>
    <mergeCell ref="UKV48"/>
    <mergeCell ref="UKY48"/>
    <mergeCell ref="UJW48"/>
    <mergeCell ref="UJX48"/>
    <mergeCell ref="UKA48"/>
    <mergeCell ref="UKC48"/>
    <mergeCell ref="UKE48"/>
    <mergeCell ref="UJM48"/>
    <mergeCell ref="UJO48"/>
    <mergeCell ref="UJP48"/>
    <mergeCell ref="UJS48"/>
    <mergeCell ref="UJU48"/>
    <mergeCell ref="UKH48"/>
    <mergeCell ref="UKJ48"/>
    <mergeCell ref="UKL48"/>
    <mergeCell ref="UKO48"/>
    <mergeCell ref="UKP48"/>
    <mergeCell ref="UKI48"/>
    <mergeCell ref="UKK48"/>
    <mergeCell ref="UKM48"/>
    <mergeCell ref="UKN48"/>
    <mergeCell ref="UJY48"/>
    <mergeCell ref="UJZ48"/>
    <mergeCell ref="UKB48"/>
    <mergeCell ref="UKD48"/>
    <mergeCell ref="UKG48"/>
    <mergeCell ref="UKF48"/>
    <mergeCell ref="UJN48"/>
    <mergeCell ref="UJQ48"/>
    <mergeCell ref="UJR48"/>
    <mergeCell ref="UJT48"/>
    <mergeCell ref="UJV48"/>
    <mergeCell ref="UGU48"/>
    <mergeCell ref="UGV48"/>
    <mergeCell ref="UGY48"/>
    <mergeCell ref="UHA48"/>
    <mergeCell ref="UHC48"/>
    <mergeCell ref="UGK48"/>
    <mergeCell ref="UGM48"/>
    <mergeCell ref="UGN48"/>
    <mergeCell ref="UGQ48"/>
    <mergeCell ref="UGS48"/>
    <mergeCell ref="UGA48"/>
    <mergeCell ref="UGC48"/>
    <mergeCell ref="UGE48"/>
    <mergeCell ref="UGF48"/>
    <mergeCell ref="UGI48"/>
    <mergeCell ref="UJD48"/>
    <mergeCell ref="UJF48"/>
    <mergeCell ref="UJI48"/>
    <mergeCell ref="UJJ48"/>
    <mergeCell ref="UGW48"/>
    <mergeCell ref="UGX48"/>
    <mergeCell ref="UGZ48"/>
    <mergeCell ref="UHB48"/>
    <mergeCell ref="UHE48"/>
    <mergeCell ref="UHD48"/>
    <mergeCell ref="UGL48"/>
    <mergeCell ref="UGO48"/>
    <mergeCell ref="UGP48"/>
    <mergeCell ref="UGR48"/>
    <mergeCell ref="UGT48"/>
    <mergeCell ref="UGB48"/>
    <mergeCell ref="UGD48"/>
    <mergeCell ref="UGG48"/>
    <mergeCell ref="UGH48"/>
    <mergeCell ref="UGJ48"/>
    <mergeCell ref="UDS48"/>
    <mergeCell ref="UDT48"/>
    <mergeCell ref="UDW48"/>
    <mergeCell ref="UDY48"/>
    <mergeCell ref="UEA48"/>
    <mergeCell ref="UDI48"/>
    <mergeCell ref="UDK48"/>
    <mergeCell ref="UDL48"/>
    <mergeCell ref="UDO48"/>
    <mergeCell ref="UDQ48"/>
    <mergeCell ref="UCY48"/>
    <mergeCell ref="UDA48"/>
    <mergeCell ref="UDC48"/>
    <mergeCell ref="UDD48"/>
    <mergeCell ref="UDG48"/>
    <mergeCell ref="UCE48"/>
    <mergeCell ref="UCF48"/>
    <mergeCell ref="UCI48"/>
    <mergeCell ref="UCK48"/>
    <mergeCell ref="UCM48"/>
    <mergeCell ref="UDU48"/>
    <mergeCell ref="UDV48"/>
    <mergeCell ref="UDX48"/>
    <mergeCell ref="UDZ48"/>
    <mergeCell ref="UEC48"/>
    <mergeCell ref="UEB48"/>
    <mergeCell ref="UDJ48"/>
    <mergeCell ref="UDM48"/>
    <mergeCell ref="UDN48"/>
    <mergeCell ref="UDP48"/>
    <mergeCell ref="UDR48"/>
    <mergeCell ref="UCZ48"/>
    <mergeCell ref="UDB48"/>
    <mergeCell ref="UDE48"/>
    <mergeCell ref="UDF48"/>
    <mergeCell ref="UDH48"/>
    <mergeCell ref="UCP48"/>
    <mergeCell ref="UCR48"/>
    <mergeCell ref="UCT48"/>
    <mergeCell ref="UCW48"/>
    <mergeCell ref="UCX48"/>
    <mergeCell ref="UCQ48"/>
    <mergeCell ref="UCS48"/>
    <mergeCell ref="UCU48"/>
    <mergeCell ref="UCV48"/>
    <mergeCell ref="UCG48"/>
    <mergeCell ref="UCH48"/>
    <mergeCell ref="UCJ48"/>
    <mergeCell ref="UCL48"/>
    <mergeCell ref="TZW48"/>
    <mergeCell ref="TZY48"/>
    <mergeCell ref="UAA48"/>
    <mergeCell ref="UAB48"/>
    <mergeCell ref="UAE48"/>
    <mergeCell ref="TZC48"/>
    <mergeCell ref="TZD48"/>
    <mergeCell ref="TZG48"/>
    <mergeCell ref="TZI48"/>
    <mergeCell ref="TZK48"/>
    <mergeCell ref="TYS48"/>
    <mergeCell ref="TYU48"/>
    <mergeCell ref="TYV48"/>
    <mergeCell ref="TYY48"/>
    <mergeCell ref="TZA48"/>
    <mergeCell ref="TZN48"/>
    <mergeCell ref="TZP48"/>
    <mergeCell ref="TZR48"/>
    <mergeCell ref="TZU48"/>
    <mergeCell ref="TZV48"/>
    <mergeCell ref="TZO48"/>
    <mergeCell ref="TZQ48"/>
    <mergeCell ref="TZS48"/>
    <mergeCell ref="TZT48"/>
    <mergeCell ref="TZE48"/>
    <mergeCell ref="TZF48"/>
    <mergeCell ref="TZH48"/>
    <mergeCell ref="TZJ48"/>
    <mergeCell ref="TZM48"/>
    <mergeCell ref="TZL48"/>
    <mergeCell ref="TYT48"/>
    <mergeCell ref="TYW48"/>
    <mergeCell ref="TYX48"/>
    <mergeCell ref="TYZ48"/>
    <mergeCell ref="TZB48"/>
    <mergeCell ref="TWA48"/>
    <mergeCell ref="TWB48"/>
    <mergeCell ref="TWE48"/>
    <mergeCell ref="TWG48"/>
    <mergeCell ref="TWI48"/>
    <mergeCell ref="TVQ48"/>
    <mergeCell ref="TVS48"/>
    <mergeCell ref="TVT48"/>
    <mergeCell ref="TVW48"/>
    <mergeCell ref="TVY48"/>
    <mergeCell ref="TVG48"/>
    <mergeCell ref="TVI48"/>
    <mergeCell ref="TVK48"/>
    <mergeCell ref="TVL48"/>
    <mergeCell ref="TVO48"/>
    <mergeCell ref="TYJ48"/>
    <mergeCell ref="TYL48"/>
    <mergeCell ref="TYO48"/>
    <mergeCell ref="TYP48"/>
    <mergeCell ref="TWC48"/>
    <mergeCell ref="TWD48"/>
    <mergeCell ref="TWF48"/>
    <mergeCell ref="TWH48"/>
    <mergeCell ref="TWK48"/>
    <mergeCell ref="TWJ48"/>
    <mergeCell ref="TVR48"/>
    <mergeCell ref="TVU48"/>
    <mergeCell ref="TVV48"/>
    <mergeCell ref="TVX48"/>
    <mergeCell ref="TVZ48"/>
    <mergeCell ref="TVH48"/>
    <mergeCell ref="TVJ48"/>
    <mergeCell ref="TVM48"/>
    <mergeCell ref="TVN48"/>
    <mergeCell ref="TVP48"/>
    <mergeCell ref="TSY48"/>
    <mergeCell ref="TSZ48"/>
    <mergeCell ref="TTC48"/>
    <mergeCell ref="TTE48"/>
    <mergeCell ref="TTG48"/>
    <mergeCell ref="TSO48"/>
    <mergeCell ref="TSQ48"/>
    <mergeCell ref="TSR48"/>
    <mergeCell ref="TSU48"/>
    <mergeCell ref="TSW48"/>
    <mergeCell ref="TSE48"/>
    <mergeCell ref="TSG48"/>
    <mergeCell ref="TSI48"/>
    <mergeCell ref="TSJ48"/>
    <mergeCell ref="TSM48"/>
    <mergeCell ref="TRK48"/>
    <mergeCell ref="TRL48"/>
    <mergeCell ref="TRO48"/>
    <mergeCell ref="TRQ48"/>
    <mergeCell ref="TRS48"/>
    <mergeCell ref="TTA48"/>
    <mergeCell ref="TTB48"/>
    <mergeCell ref="TTD48"/>
    <mergeCell ref="TTF48"/>
    <mergeCell ref="TTI48"/>
    <mergeCell ref="TTH48"/>
    <mergeCell ref="TSP48"/>
    <mergeCell ref="TSS48"/>
    <mergeCell ref="TST48"/>
    <mergeCell ref="TSV48"/>
    <mergeCell ref="TSX48"/>
    <mergeCell ref="TSF48"/>
    <mergeCell ref="TSH48"/>
    <mergeCell ref="TSK48"/>
    <mergeCell ref="TSL48"/>
    <mergeCell ref="TSN48"/>
    <mergeCell ref="TRV48"/>
    <mergeCell ref="TRX48"/>
    <mergeCell ref="TRZ48"/>
    <mergeCell ref="TSC48"/>
    <mergeCell ref="TSD48"/>
    <mergeCell ref="TRW48"/>
    <mergeCell ref="TRY48"/>
    <mergeCell ref="TSA48"/>
    <mergeCell ref="TSB48"/>
    <mergeCell ref="TRM48"/>
    <mergeCell ref="TRN48"/>
    <mergeCell ref="TRP48"/>
    <mergeCell ref="TRR48"/>
    <mergeCell ref="TPC48"/>
    <mergeCell ref="TPE48"/>
    <mergeCell ref="TPG48"/>
    <mergeCell ref="TPH48"/>
    <mergeCell ref="TPK48"/>
    <mergeCell ref="TOI48"/>
    <mergeCell ref="TOJ48"/>
    <mergeCell ref="TOM48"/>
    <mergeCell ref="TOO48"/>
    <mergeCell ref="TOQ48"/>
    <mergeCell ref="TNY48"/>
    <mergeCell ref="TOA48"/>
    <mergeCell ref="TOB48"/>
    <mergeCell ref="TOE48"/>
    <mergeCell ref="TOG48"/>
    <mergeCell ref="TOT48"/>
    <mergeCell ref="TOV48"/>
    <mergeCell ref="TOX48"/>
    <mergeCell ref="TPA48"/>
    <mergeCell ref="TPB48"/>
    <mergeCell ref="TOU48"/>
    <mergeCell ref="TOW48"/>
    <mergeCell ref="TOY48"/>
    <mergeCell ref="TOZ48"/>
    <mergeCell ref="TOK48"/>
    <mergeCell ref="TOL48"/>
    <mergeCell ref="TON48"/>
    <mergeCell ref="TOP48"/>
    <mergeCell ref="TOS48"/>
    <mergeCell ref="TOR48"/>
    <mergeCell ref="TNZ48"/>
    <mergeCell ref="TOC48"/>
    <mergeCell ref="TOD48"/>
    <mergeCell ref="TOF48"/>
    <mergeCell ref="TOH48"/>
    <mergeCell ref="TLG48"/>
    <mergeCell ref="TLH48"/>
    <mergeCell ref="TLK48"/>
    <mergeCell ref="TLM48"/>
    <mergeCell ref="TLO48"/>
    <mergeCell ref="TKW48"/>
    <mergeCell ref="TKY48"/>
    <mergeCell ref="TKZ48"/>
    <mergeCell ref="TLC48"/>
    <mergeCell ref="TLE48"/>
    <mergeCell ref="TKM48"/>
    <mergeCell ref="TKO48"/>
    <mergeCell ref="TKQ48"/>
    <mergeCell ref="TKR48"/>
    <mergeCell ref="TKU48"/>
    <mergeCell ref="TNP48"/>
    <mergeCell ref="TNR48"/>
    <mergeCell ref="TNU48"/>
    <mergeCell ref="TNV48"/>
    <mergeCell ref="TLI48"/>
    <mergeCell ref="TLJ48"/>
    <mergeCell ref="TLL48"/>
    <mergeCell ref="TLN48"/>
    <mergeCell ref="TLQ48"/>
    <mergeCell ref="TLP48"/>
    <mergeCell ref="TKX48"/>
    <mergeCell ref="TLA48"/>
    <mergeCell ref="TLB48"/>
    <mergeCell ref="TLD48"/>
    <mergeCell ref="TLF48"/>
    <mergeCell ref="TKN48"/>
    <mergeCell ref="TKP48"/>
    <mergeCell ref="TKS48"/>
    <mergeCell ref="TKT48"/>
    <mergeCell ref="TKV48"/>
    <mergeCell ref="TIE48"/>
    <mergeCell ref="TIF48"/>
    <mergeCell ref="TII48"/>
    <mergeCell ref="TIK48"/>
    <mergeCell ref="TIM48"/>
    <mergeCell ref="THU48"/>
    <mergeCell ref="THW48"/>
    <mergeCell ref="THX48"/>
    <mergeCell ref="TIA48"/>
    <mergeCell ref="TIC48"/>
    <mergeCell ref="THK48"/>
    <mergeCell ref="THM48"/>
    <mergeCell ref="THO48"/>
    <mergeCell ref="THP48"/>
    <mergeCell ref="THS48"/>
    <mergeCell ref="TGQ48"/>
    <mergeCell ref="TGR48"/>
    <mergeCell ref="TGU48"/>
    <mergeCell ref="TGW48"/>
    <mergeCell ref="TGY48"/>
    <mergeCell ref="TIG48"/>
    <mergeCell ref="TIH48"/>
    <mergeCell ref="TIJ48"/>
    <mergeCell ref="TIL48"/>
    <mergeCell ref="TIO48"/>
    <mergeCell ref="TIN48"/>
    <mergeCell ref="THV48"/>
    <mergeCell ref="THY48"/>
    <mergeCell ref="THZ48"/>
    <mergeCell ref="TIB48"/>
    <mergeCell ref="TID48"/>
    <mergeCell ref="THL48"/>
    <mergeCell ref="THN48"/>
    <mergeCell ref="THQ48"/>
    <mergeCell ref="THR48"/>
    <mergeCell ref="THT48"/>
    <mergeCell ref="THB48"/>
    <mergeCell ref="THD48"/>
    <mergeCell ref="THF48"/>
    <mergeCell ref="THI48"/>
    <mergeCell ref="THJ48"/>
    <mergeCell ref="THC48"/>
    <mergeCell ref="THE48"/>
    <mergeCell ref="THG48"/>
    <mergeCell ref="THH48"/>
    <mergeCell ref="TGS48"/>
    <mergeCell ref="TGT48"/>
    <mergeCell ref="TGV48"/>
    <mergeCell ref="TGX48"/>
    <mergeCell ref="TEI48"/>
    <mergeCell ref="TEK48"/>
    <mergeCell ref="TEM48"/>
    <mergeCell ref="TEN48"/>
    <mergeCell ref="TEQ48"/>
    <mergeCell ref="TDO48"/>
    <mergeCell ref="TDP48"/>
    <mergeCell ref="TDS48"/>
    <mergeCell ref="TDU48"/>
    <mergeCell ref="TDW48"/>
    <mergeCell ref="TDE48"/>
    <mergeCell ref="TDG48"/>
    <mergeCell ref="TDH48"/>
    <mergeCell ref="TDK48"/>
    <mergeCell ref="TDM48"/>
    <mergeCell ref="TDZ48"/>
    <mergeCell ref="TEB48"/>
    <mergeCell ref="TED48"/>
    <mergeCell ref="TEG48"/>
    <mergeCell ref="TEH48"/>
    <mergeCell ref="TEA48"/>
    <mergeCell ref="TEC48"/>
    <mergeCell ref="TEE48"/>
    <mergeCell ref="TEF48"/>
    <mergeCell ref="TDQ48"/>
    <mergeCell ref="TDR48"/>
    <mergeCell ref="TDT48"/>
    <mergeCell ref="TDV48"/>
    <mergeCell ref="TDY48"/>
    <mergeCell ref="TDX48"/>
    <mergeCell ref="TDF48"/>
    <mergeCell ref="TDI48"/>
    <mergeCell ref="TDJ48"/>
    <mergeCell ref="TDL48"/>
    <mergeCell ref="TDN48"/>
    <mergeCell ref="TAM48"/>
    <mergeCell ref="TAN48"/>
    <mergeCell ref="TAQ48"/>
    <mergeCell ref="TAS48"/>
    <mergeCell ref="TAU48"/>
    <mergeCell ref="TAC48"/>
    <mergeCell ref="TAE48"/>
    <mergeCell ref="TAF48"/>
    <mergeCell ref="TAI48"/>
    <mergeCell ref="TAK48"/>
    <mergeCell ref="SZS48"/>
    <mergeCell ref="SZU48"/>
    <mergeCell ref="SZW48"/>
    <mergeCell ref="SZX48"/>
    <mergeCell ref="TAA48"/>
    <mergeCell ref="TCV48"/>
    <mergeCell ref="TCX48"/>
    <mergeCell ref="TDA48"/>
    <mergeCell ref="TDB48"/>
    <mergeCell ref="TAO48"/>
    <mergeCell ref="TAP48"/>
    <mergeCell ref="TAR48"/>
    <mergeCell ref="TAT48"/>
    <mergeCell ref="TAW48"/>
    <mergeCell ref="TAV48"/>
    <mergeCell ref="TAD48"/>
    <mergeCell ref="TAG48"/>
    <mergeCell ref="TAH48"/>
    <mergeCell ref="TAJ48"/>
    <mergeCell ref="TAL48"/>
    <mergeCell ref="SZT48"/>
    <mergeCell ref="SZV48"/>
    <mergeCell ref="SZY48"/>
    <mergeCell ref="SZZ48"/>
    <mergeCell ref="TAB48"/>
    <mergeCell ref="SXK48"/>
    <mergeCell ref="SXL48"/>
    <mergeCell ref="SXO48"/>
    <mergeCell ref="SXQ48"/>
    <mergeCell ref="SXS48"/>
    <mergeCell ref="SXA48"/>
    <mergeCell ref="SXC48"/>
    <mergeCell ref="SXD48"/>
    <mergeCell ref="SXG48"/>
    <mergeCell ref="SXI48"/>
    <mergeCell ref="SWQ48"/>
    <mergeCell ref="SWS48"/>
    <mergeCell ref="SWU48"/>
    <mergeCell ref="SWV48"/>
    <mergeCell ref="SWY48"/>
    <mergeCell ref="SVW48"/>
    <mergeCell ref="SVX48"/>
    <mergeCell ref="SWA48"/>
    <mergeCell ref="SWC48"/>
    <mergeCell ref="SWE48"/>
    <mergeCell ref="SXM48"/>
    <mergeCell ref="SXN48"/>
    <mergeCell ref="SXP48"/>
    <mergeCell ref="SXR48"/>
    <mergeCell ref="SXU48"/>
    <mergeCell ref="SXT48"/>
    <mergeCell ref="SXB48"/>
    <mergeCell ref="SXE48"/>
    <mergeCell ref="SXF48"/>
    <mergeCell ref="SXH48"/>
    <mergeCell ref="SXJ48"/>
    <mergeCell ref="SWR48"/>
    <mergeCell ref="SWT48"/>
    <mergeCell ref="SWW48"/>
    <mergeCell ref="SWX48"/>
    <mergeCell ref="SWZ48"/>
    <mergeCell ref="SWH48"/>
    <mergeCell ref="SWJ48"/>
    <mergeCell ref="SWL48"/>
    <mergeCell ref="SWO48"/>
    <mergeCell ref="SWP48"/>
    <mergeCell ref="SWI48"/>
    <mergeCell ref="SWK48"/>
    <mergeCell ref="SWM48"/>
    <mergeCell ref="SWN48"/>
    <mergeCell ref="SVY48"/>
    <mergeCell ref="SVZ48"/>
    <mergeCell ref="SWB48"/>
    <mergeCell ref="SWD48"/>
    <mergeCell ref="STO48"/>
    <mergeCell ref="STQ48"/>
    <mergeCell ref="STS48"/>
    <mergeCell ref="STT48"/>
    <mergeCell ref="STW48"/>
    <mergeCell ref="SSU48"/>
    <mergeCell ref="SSV48"/>
    <mergeCell ref="SSY48"/>
    <mergeCell ref="STA48"/>
    <mergeCell ref="STC48"/>
    <mergeCell ref="SSK48"/>
    <mergeCell ref="SSM48"/>
    <mergeCell ref="SSN48"/>
    <mergeCell ref="SSQ48"/>
    <mergeCell ref="SSS48"/>
    <mergeCell ref="STF48"/>
    <mergeCell ref="STH48"/>
    <mergeCell ref="STJ48"/>
    <mergeCell ref="STM48"/>
    <mergeCell ref="STN48"/>
    <mergeCell ref="STG48"/>
    <mergeCell ref="STI48"/>
    <mergeCell ref="STK48"/>
    <mergeCell ref="STL48"/>
    <mergeCell ref="SSW48"/>
    <mergeCell ref="SSX48"/>
    <mergeCell ref="SSZ48"/>
    <mergeCell ref="STB48"/>
    <mergeCell ref="STE48"/>
    <mergeCell ref="STD48"/>
    <mergeCell ref="SSL48"/>
    <mergeCell ref="SSO48"/>
    <mergeCell ref="SSP48"/>
    <mergeCell ref="SSR48"/>
    <mergeCell ref="SST48"/>
    <mergeCell ref="SPS48"/>
    <mergeCell ref="SPT48"/>
    <mergeCell ref="SPW48"/>
    <mergeCell ref="SPY48"/>
    <mergeCell ref="SQA48"/>
    <mergeCell ref="SPI48"/>
    <mergeCell ref="SPK48"/>
    <mergeCell ref="SPL48"/>
    <mergeCell ref="SPO48"/>
    <mergeCell ref="SPQ48"/>
    <mergeCell ref="SOY48"/>
    <mergeCell ref="SPA48"/>
    <mergeCell ref="SPC48"/>
    <mergeCell ref="SPD48"/>
    <mergeCell ref="SPG48"/>
    <mergeCell ref="SSB48"/>
    <mergeCell ref="SSD48"/>
    <mergeCell ref="SSG48"/>
    <mergeCell ref="SSH48"/>
    <mergeCell ref="SPU48"/>
    <mergeCell ref="SPV48"/>
    <mergeCell ref="SPX48"/>
    <mergeCell ref="SPZ48"/>
    <mergeCell ref="SQC48"/>
    <mergeCell ref="SQB48"/>
    <mergeCell ref="SPJ48"/>
    <mergeCell ref="SPM48"/>
    <mergeCell ref="SPN48"/>
    <mergeCell ref="SPP48"/>
    <mergeCell ref="SPR48"/>
    <mergeCell ref="SOZ48"/>
    <mergeCell ref="SPB48"/>
    <mergeCell ref="SPE48"/>
    <mergeCell ref="SPF48"/>
    <mergeCell ref="SPH48"/>
    <mergeCell ref="SMQ48"/>
    <mergeCell ref="SMR48"/>
    <mergeCell ref="SMU48"/>
    <mergeCell ref="SMW48"/>
    <mergeCell ref="SMY48"/>
    <mergeCell ref="SMG48"/>
    <mergeCell ref="SMI48"/>
    <mergeCell ref="SMJ48"/>
    <mergeCell ref="SMM48"/>
    <mergeCell ref="SMO48"/>
    <mergeCell ref="SLW48"/>
    <mergeCell ref="SLY48"/>
    <mergeCell ref="SMA48"/>
    <mergeCell ref="SMB48"/>
    <mergeCell ref="SME48"/>
    <mergeCell ref="SLC48"/>
    <mergeCell ref="SLD48"/>
    <mergeCell ref="SLG48"/>
    <mergeCell ref="SLI48"/>
    <mergeCell ref="SLK48"/>
    <mergeCell ref="SMS48"/>
    <mergeCell ref="SMT48"/>
    <mergeCell ref="SMV48"/>
    <mergeCell ref="SMX48"/>
    <mergeCell ref="SNA48"/>
    <mergeCell ref="SMZ48"/>
    <mergeCell ref="SMH48"/>
    <mergeCell ref="SMK48"/>
    <mergeCell ref="SML48"/>
    <mergeCell ref="SMN48"/>
    <mergeCell ref="SMP48"/>
    <mergeCell ref="SLX48"/>
    <mergeCell ref="SLZ48"/>
    <mergeCell ref="SMC48"/>
    <mergeCell ref="SMD48"/>
    <mergeCell ref="SMF48"/>
    <mergeCell ref="SLN48"/>
    <mergeCell ref="SLP48"/>
    <mergeCell ref="SLR48"/>
    <mergeCell ref="SLU48"/>
    <mergeCell ref="SLV48"/>
    <mergeCell ref="SLO48"/>
    <mergeCell ref="SLQ48"/>
    <mergeCell ref="SLS48"/>
    <mergeCell ref="SLT48"/>
    <mergeCell ref="SLE48"/>
    <mergeCell ref="SLF48"/>
    <mergeCell ref="SLH48"/>
    <mergeCell ref="SLJ48"/>
    <mergeCell ref="SIU48"/>
    <mergeCell ref="SIW48"/>
    <mergeCell ref="SIY48"/>
    <mergeCell ref="SIZ48"/>
    <mergeCell ref="SJC48"/>
    <mergeCell ref="SIA48"/>
    <mergeCell ref="SIB48"/>
    <mergeCell ref="SIE48"/>
    <mergeCell ref="SIG48"/>
    <mergeCell ref="SII48"/>
    <mergeCell ref="SHQ48"/>
    <mergeCell ref="SHS48"/>
    <mergeCell ref="SHT48"/>
    <mergeCell ref="SHW48"/>
    <mergeCell ref="SHY48"/>
    <mergeCell ref="SIL48"/>
    <mergeCell ref="SIN48"/>
    <mergeCell ref="SIP48"/>
    <mergeCell ref="SIS48"/>
    <mergeCell ref="SIT48"/>
    <mergeCell ref="SIM48"/>
    <mergeCell ref="SIO48"/>
    <mergeCell ref="SIQ48"/>
    <mergeCell ref="SIR48"/>
    <mergeCell ref="SIC48"/>
    <mergeCell ref="SID48"/>
    <mergeCell ref="SIF48"/>
    <mergeCell ref="SIH48"/>
    <mergeCell ref="SIK48"/>
    <mergeCell ref="SIJ48"/>
    <mergeCell ref="SHR48"/>
    <mergeCell ref="SHU48"/>
    <mergeCell ref="SHV48"/>
    <mergeCell ref="SHX48"/>
    <mergeCell ref="SHZ48"/>
    <mergeCell ref="SEY48"/>
    <mergeCell ref="SEZ48"/>
    <mergeCell ref="SFC48"/>
    <mergeCell ref="SFE48"/>
    <mergeCell ref="SFG48"/>
    <mergeCell ref="SEO48"/>
    <mergeCell ref="SEQ48"/>
    <mergeCell ref="SER48"/>
    <mergeCell ref="SEU48"/>
    <mergeCell ref="SEW48"/>
    <mergeCell ref="SEE48"/>
    <mergeCell ref="SEG48"/>
    <mergeCell ref="SEI48"/>
    <mergeCell ref="SEJ48"/>
    <mergeCell ref="SEM48"/>
    <mergeCell ref="SHH48"/>
    <mergeCell ref="SHJ48"/>
    <mergeCell ref="SHM48"/>
    <mergeCell ref="SHN48"/>
    <mergeCell ref="SFA48"/>
    <mergeCell ref="SFB48"/>
    <mergeCell ref="SFD48"/>
    <mergeCell ref="SFF48"/>
    <mergeCell ref="SFI48"/>
    <mergeCell ref="SFH48"/>
    <mergeCell ref="SEP48"/>
    <mergeCell ref="SES48"/>
    <mergeCell ref="SET48"/>
    <mergeCell ref="SEV48"/>
    <mergeCell ref="SEX48"/>
    <mergeCell ref="SEF48"/>
    <mergeCell ref="SEH48"/>
    <mergeCell ref="SEK48"/>
    <mergeCell ref="SEL48"/>
    <mergeCell ref="SEN48"/>
    <mergeCell ref="SBW48"/>
    <mergeCell ref="SBX48"/>
    <mergeCell ref="SCA48"/>
    <mergeCell ref="SCC48"/>
    <mergeCell ref="SCE48"/>
    <mergeCell ref="SBM48"/>
    <mergeCell ref="SBO48"/>
    <mergeCell ref="SBP48"/>
    <mergeCell ref="SBS48"/>
    <mergeCell ref="SBU48"/>
    <mergeCell ref="SBC48"/>
    <mergeCell ref="SBE48"/>
    <mergeCell ref="SBG48"/>
    <mergeCell ref="SBH48"/>
    <mergeCell ref="SBK48"/>
    <mergeCell ref="SAI48"/>
    <mergeCell ref="SAJ48"/>
    <mergeCell ref="SAM48"/>
    <mergeCell ref="SAO48"/>
    <mergeCell ref="SAQ48"/>
    <mergeCell ref="SBY48"/>
    <mergeCell ref="SBZ48"/>
    <mergeCell ref="SCB48"/>
    <mergeCell ref="SCD48"/>
    <mergeCell ref="SCG48"/>
    <mergeCell ref="SCF48"/>
    <mergeCell ref="SBN48"/>
    <mergeCell ref="SBQ48"/>
    <mergeCell ref="SBR48"/>
    <mergeCell ref="SBT48"/>
    <mergeCell ref="SBV48"/>
    <mergeCell ref="SBD48"/>
    <mergeCell ref="SBF48"/>
    <mergeCell ref="SBI48"/>
    <mergeCell ref="SBJ48"/>
    <mergeCell ref="SBL48"/>
    <mergeCell ref="SAT48"/>
    <mergeCell ref="SAV48"/>
    <mergeCell ref="SAX48"/>
    <mergeCell ref="SBA48"/>
    <mergeCell ref="SBB48"/>
    <mergeCell ref="SAU48"/>
    <mergeCell ref="SAW48"/>
    <mergeCell ref="SAY48"/>
    <mergeCell ref="SAZ48"/>
    <mergeCell ref="SAK48"/>
    <mergeCell ref="SAL48"/>
    <mergeCell ref="SAN48"/>
    <mergeCell ref="SAP48"/>
    <mergeCell ref="RYA48"/>
    <mergeCell ref="RYC48"/>
    <mergeCell ref="RYE48"/>
    <mergeCell ref="RYF48"/>
    <mergeCell ref="RYI48"/>
    <mergeCell ref="RXG48"/>
    <mergeCell ref="RXH48"/>
    <mergeCell ref="RXK48"/>
    <mergeCell ref="RXM48"/>
    <mergeCell ref="RXO48"/>
    <mergeCell ref="RWW48"/>
    <mergeCell ref="RWY48"/>
    <mergeCell ref="RWZ48"/>
    <mergeCell ref="RXC48"/>
    <mergeCell ref="RXE48"/>
    <mergeCell ref="RXR48"/>
    <mergeCell ref="RXT48"/>
    <mergeCell ref="RXV48"/>
    <mergeCell ref="RXY48"/>
    <mergeCell ref="RXZ48"/>
    <mergeCell ref="RXS48"/>
    <mergeCell ref="RXU48"/>
    <mergeCell ref="RXW48"/>
    <mergeCell ref="RXX48"/>
    <mergeCell ref="RXI48"/>
    <mergeCell ref="RXJ48"/>
    <mergeCell ref="RXL48"/>
    <mergeCell ref="RXN48"/>
    <mergeCell ref="RXQ48"/>
    <mergeCell ref="RXP48"/>
    <mergeCell ref="RWX48"/>
    <mergeCell ref="RXA48"/>
    <mergeCell ref="RXB48"/>
    <mergeCell ref="RXD48"/>
    <mergeCell ref="RXF48"/>
    <mergeCell ref="RUE48"/>
    <mergeCell ref="RUF48"/>
    <mergeCell ref="RUI48"/>
    <mergeCell ref="RUK48"/>
    <mergeCell ref="RUM48"/>
    <mergeCell ref="RTU48"/>
    <mergeCell ref="RTW48"/>
    <mergeCell ref="RTX48"/>
    <mergeCell ref="RUA48"/>
    <mergeCell ref="RUC48"/>
    <mergeCell ref="RTK48"/>
    <mergeCell ref="RTM48"/>
    <mergeCell ref="RTO48"/>
    <mergeCell ref="RTP48"/>
    <mergeCell ref="RTS48"/>
    <mergeCell ref="RWN48"/>
    <mergeCell ref="RWP48"/>
    <mergeCell ref="RWS48"/>
    <mergeCell ref="RWT48"/>
    <mergeCell ref="RUG48"/>
    <mergeCell ref="RUH48"/>
    <mergeCell ref="RUJ48"/>
    <mergeCell ref="RUL48"/>
    <mergeCell ref="RUO48"/>
    <mergeCell ref="RUN48"/>
    <mergeCell ref="RTV48"/>
    <mergeCell ref="RTY48"/>
    <mergeCell ref="RTZ48"/>
    <mergeCell ref="RUB48"/>
    <mergeCell ref="RUD48"/>
    <mergeCell ref="RTL48"/>
    <mergeCell ref="RTN48"/>
    <mergeCell ref="RTQ48"/>
    <mergeCell ref="RTR48"/>
    <mergeCell ref="RTT48"/>
    <mergeCell ref="RRC48"/>
    <mergeCell ref="RRD48"/>
    <mergeCell ref="RRG48"/>
    <mergeCell ref="RRI48"/>
    <mergeCell ref="RRK48"/>
    <mergeCell ref="RQS48"/>
    <mergeCell ref="RQU48"/>
    <mergeCell ref="RQV48"/>
    <mergeCell ref="RQY48"/>
    <mergeCell ref="RRA48"/>
    <mergeCell ref="RQI48"/>
    <mergeCell ref="RQK48"/>
    <mergeCell ref="RQM48"/>
    <mergeCell ref="RQN48"/>
    <mergeCell ref="RQQ48"/>
    <mergeCell ref="RPO48"/>
    <mergeCell ref="RPP48"/>
    <mergeCell ref="RPS48"/>
    <mergeCell ref="RPU48"/>
    <mergeCell ref="RPW48"/>
    <mergeCell ref="RRE48"/>
    <mergeCell ref="RRF48"/>
    <mergeCell ref="RRH48"/>
    <mergeCell ref="RRJ48"/>
    <mergeCell ref="RRM48"/>
    <mergeCell ref="RRL48"/>
    <mergeCell ref="RQT48"/>
    <mergeCell ref="RQW48"/>
    <mergeCell ref="RQX48"/>
    <mergeCell ref="RQZ48"/>
    <mergeCell ref="RRB48"/>
    <mergeCell ref="RQJ48"/>
    <mergeCell ref="RQL48"/>
    <mergeCell ref="RQO48"/>
    <mergeCell ref="RQP48"/>
    <mergeCell ref="RQR48"/>
    <mergeCell ref="RPZ48"/>
    <mergeCell ref="RQB48"/>
    <mergeCell ref="RQD48"/>
    <mergeCell ref="RQG48"/>
    <mergeCell ref="RQH48"/>
    <mergeCell ref="RQA48"/>
    <mergeCell ref="RQC48"/>
    <mergeCell ref="RQE48"/>
    <mergeCell ref="RQF48"/>
    <mergeCell ref="RPQ48"/>
    <mergeCell ref="RPR48"/>
    <mergeCell ref="RPT48"/>
    <mergeCell ref="RPV48"/>
    <mergeCell ref="RNG48"/>
    <mergeCell ref="RNI48"/>
    <mergeCell ref="RNK48"/>
    <mergeCell ref="RNL48"/>
    <mergeCell ref="RNO48"/>
    <mergeCell ref="RMM48"/>
    <mergeCell ref="RMN48"/>
    <mergeCell ref="RMQ48"/>
    <mergeCell ref="RMS48"/>
    <mergeCell ref="RMU48"/>
    <mergeCell ref="RMC48"/>
    <mergeCell ref="RME48"/>
    <mergeCell ref="RMF48"/>
    <mergeCell ref="RMI48"/>
    <mergeCell ref="RMK48"/>
    <mergeCell ref="RMX48"/>
    <mergeCell ref="RMZ48"/>
    <mergeCell ref="RNB48"/>
    <mergeCell ref="RNE48"/>
    <mergeCell ref="RNF48"/>
    <mergeCell ref="RMY48"/>
    <mergeCell ref="RNA48"/>
    <mergeCell ref="RNC48"/>
    <mergeCell ref="RND48"/>
    <mergeCell ref="RMO48"/>
    <mergeCell ref="RMP48"/>
    <mergeCell ref="RMR48"/>
    <mergeCell ref="RMT48"/>
    <mergeCell ref="RMW48"/>
    <mergeCell ref="RMV48"/>
    <mergeCell ref="RMD48"/>
    <mergeCell ref="RMG48"/>
    <mergeCell ref="RMH48"/>
    <mergeCell ref="RMJ48"/>
    <mergeCell ref="RML48"/>
    <mergeCell ref="RJK48"/>
    <mergeCell ref="RJL48"/>
    <mergeCell ref="RJO48"/>
    <mergeCell ref="RJQ48"/>
    <mergeCell ref="RJS48"/>
    <mergeCell ref="RJA48"/>
    <mergeCell ref="RJC48"/>
    <mergeCell ref="RJD48"/>
    <mergeCell ref="RJG48"/>
    <mergeCell ref="RJI48"/>
    <mergeCell ref="RIQ48"/>
    <mergeCell ref="RIS48"/>
    <mergeCell ref="RIU48"/>
    <mergeCell ref="RIV48"/>
    <mergeCell ref="RIY48"/>
    <mergeCell ref="RLT48"/>
    <mergeCell ref="RLV48"/>
    <mergeCell ref="RLY48"/>
    <mergeCell ref="RLZ48"/>
    <mergeCell ref="RJM48"/>
    <mergeCell ref="RJN48"/>
    <mergeCell ref="RJP48"/>
    <mergeCell ref="RJR48"/>
    <mergeCell ref="RJU48"/>
    <mergeCell ref="RJT48"/>
    <mergeCell ref="RJB48"/>
    <mergeCell ref="RJE48"/>
    <mergeCell ref="RJF48"/>
    <mergeCell ref="RJH48"/>
    <mergeCell ref="RJJ48"/>
    <mergeCell ref="RIR48"/>
    <mergeCell ref="RIT48"/>
    <mergeCell ref="RIW48"/>
    <mergeCell ref="RIX48"/>
    <mergeCell ref="RIZ48"/>
    <mergeCell ref="RGI48"/>
    <mergeCell ref="RGJ48"/>
    <mergeCell ref="RGM48"/>
    <mergeCell ref="RGO48"/>
    <mergeCell ref="RGQ48"/>
    <mergeCell ref="RFY48"/>
    <mergeCell ref="RGA48"/>
    <mergeCell ref="RGB48"/>
    <mergeCell ref="RGE48"/>
    <mergeCell ref="RGG48"/>
    <mergeCell ref="RFO48"/>
    <mergeCell ref="RFQ48"/>
    <mergeCell ref="RFS48"/>
    <mergeCell ref="RFT48"/>
    <mergeCell ref="RFW48"/>
    <mergeCell ref="REU48"/>
    <mergeCell ref="REV48"/>
    <mergeCell ref="REY48"/>
    <mergeCell ref="RFA48"/>
    <mergeCell ref="RFC48"/>
    <mergeCell ref="RGK48"/>
    <mergeCell ref="RGL48"/>
    <mergeCell ref="RGN48"/>
    <mergeCell ref="RGP48"/>
    <mergeCell ref="RGS48"/>
    <mergeCell ref="RGR48"/>
    <mergeCell ref="RFZ48"/>
    <mergeCell ref="RGC48"/>
    <mergeCell ref="RGD48"/>
    <mergeCell ref="RGF48"/>
    <mergeCell ref="RGH48"/>
    <mergeCell ref="RFP48"/>
    <mergeCell ref="RFR48"/>
    <mergeCell ref="RFU48"/>
    <mergeCell ref="RFV48"/>
    <mergeCell ref="RFX48"/>
    <mergeCell ref="RFF48"/>
    <mergeCell ref="RFH48"/>
    <mergeCell ref="RFJ48"/>
    <mergeCell ref="RFM48"/>
    <mergeCell ref="RFN48"/>
    <mergeCell ref="RFG48"/>
    <mergeCell ref="RFI48"/>
    <mergeCell ref="RFK48"/>
    <mergeCell ref="RFL48"/>
    <mergeCell ref="REW48"/>
    <mergeCell ref="REX48"/>
    <mergeCell ref="REZ48"/>
    <mergeCell ref="RFB48"/>
    <mergeCell ref="RCM48"/>
    <mergeCell ref="RCO48"/>
    <mergeCell ref="RCQ48"/>
    <mergeCell ref="RCR48"/>
    <mergeCell ref="RCU48"/>
    <mergeCell ref="RBS48"/>
    <mergeCell ref="RBT48"/>
    <mergeCell ref="RBW48"/>
    <mergeCell ref="RBY48"/>
    <mergeCell ref="RCA48"/>
    <mergeCell ref="RBI48"/>
    <mergeCell ref="RBK48"/>
    <mergeCell ref="RBL48"/>
    <mergeCell ref="RBO48"/>
    <mergeCell ref="RBQ48"/>
    <mergeCell ref="RCD48"/>
    <mergeCell ref="RCF48"/>
    <mergeCell ref="RCH48"/>
    <mergeCell ref="RCK48"/>
    <mergeCell ref="RCL48"/>
    <mergeCell ref="RCE48"/>
    <mergeCell ref="RCG48"/>
    <mergeCell ref="RCI48"/>
    <mergeCell ref="RCJ48"/>
    <mergeCell ref="RBU48"/>
    <mergeCell ref="RBV48"/>
    <mergeCell ref="RBX48"/>
    <mergeCell ref="RBZ48"/>
    <mergeCell ref="RCC48"/>
    <mergeCell ref="RCB48"/>
    <mergeCell ref="RBJ48"/>
    <mergeCell ref="RBM48"/>
    <mergeCell ref="RBN48"/>
    <mergeCell ref="RBP48"/>
    <mergeCell ref="RBR48"/>
    <mergeCell ref="QYQ48"/>
    <mergeCell ref="QYR48"/>
    <mergeCell ref="QYU48"/>
    <mergeCell ref="QYW48"/>
    <mergeCell ref="QYY48"/>
    <mergeCell ref="QYG48"/>
    <mergeCell ref="QYI48"/>
    <mergeCell ref="QYJ48"/>
    <mergeCell ref="QYM48"/>
    <mergeCell ref="QYO48"/>
    <mergeCell ref="QXW48"/>
    <mergeCell ref="QXY48"/>
    <mergeCell ref="QYA48"/>
    <mergeCell ref="QYB48"/>
    <mergeCell ref="QYE48"/>
    <mergeCell ref="RAZ48"/>
    <mergeCell ref="RBB48"/>
    <mergeCell ref="RBE48"/>
    <mergeCell ref="RBF48"/>
    <mergeCell ref="QYS48"/>
    <mergeCell ref="QYT48"/>
    <mergeCell ref="QYV48"/>
    <mergeCell ref="QYX48"/>
    <mergeCell ref="QZA48"/>
    <mergeCell ref="QYZ48"/>
    <mergeCell ref="QYH48"/>
    <mergeCell ref="QYK48"/>
    <mergeCell ref="QYL48"/>
    <mergeCell ref="QYN48"/>
    <mergeCell ref="QYP48"/>
    <mergeCell ref="QXX48"/>
    <mergeCell ref="QXZ48"/>
    <mergeCell ref="QYC48"/>
    <mergeCell ref="QYD48"/>
    <mergeCell ref="QYF48"/>
    <mergeCell ref="QVO48"/>
    <mergeCell ref="QVP48"/>
    <mergeCell ref="QVS48"/>
    <mergeCell ref="QVU48"/>
    <mergeCell ref="QVW48"/>
    <mergeCell ref="QVE48"/>
    <mergeCell ref="QVG48"/>
    <mergeCell ref="QVH48"/>
    <mergeCell ref="QVK48"/>
    <mergeCell ref="QVM48"/>
    <mergeCell ref="QUU48"/>
    <mergeCell ref="QUW48"/>
    <mergeCell ref="QUY48"/>
    <mergeCell ref="QUZ48"/>
    <mergeCell ref="QVC48"/>
    <mergeCell ref="QUA48"/>
    <mergeCell ref="QUB48"/>
    <mergeCell ref="QUE48"/>
    <mergeCell ref="QUG48"/>
    <mergeCell ref="QUI48"/>
    <mergeCell ref="QVQ48"/>
    <mergeCell ref="QVR48"/>
    <mergeCell ref="QVT48"/>
    <mergeCell ref="QVV48"/>
    <mergeCell ref="QVY48"/>
    <mergeCell ref="QVX48"/>
    <mergeCell ref="QVF48"/>
    <mergeCell ref="QVI48"/>
    <mergeCell ref="QVJ48"/>
    <mergeCell ref="QVL48"/>
    <mergeCell ref="QVN48"/>
    <mergeCell ref="QUV48"/>
    <mergeCell ref="QUX48"/>
    <mergeCell ref="QVA48"/>
    <mergeCell ref="QVB48"/>
    <mergeCell ref="QVD48"/>
    <mergeCell ref="QUL48"/>
    <mergeCell ref="QUN48"/>
    <mergeCell ref="QUP48"/>
    <mergeCell ref="QUS48"/>
    <mergeCell ref="QUT48"/>
    <mergeCell ref="QUM48"/>
    <mergeCell ref="QUO48"/>
    <mergeCell ref="QUQ48"/>
    <mergeCell ref="QUR48"/>
    <mergeCell ref="QUC48"/>
    <mergeCell ref="QUD48"/>
    <mergeCell ref="QUF48"/>
    <mergeCell ref="QUH48"/>
    <mergeCell ref="QRS48"/>
    <mergeCell ref="QRU48"/>
    <mergeCell ref="QRW48"/>
    <mergeCell ref="QRX48"/>
    <mergeCell ref="QSA48"/>
    <mergeCell ref="QQY48"/>
    <mergeCell ref="QQZ48"/>
    <mergeCell ref="QRC48"/>
    <mergeCell ref="QRE48"/>
    <mergeCell ref="QRG48"/>
    <mergeCell ref="QQO48"/>
    <mergeCell ref="QQQ48"/>
    <mergeCell ref="QQR48"/>
    <mergeCell ref="QQU48"/>
    <mergeCell ref="QQW48"/>
    <mergeCell ref="QRJ48"/>
    <mergeCell ref="QRL48"/>
    <mergeCell ref="QRN48"/>
    <mergeCell ref="QRQ48"/>
    <mergeCell ref="QRR48"/>
    <mergeCell ref="QRK48"/>
    <mergeCell ref="QRM48"/>
    <mergeCell ref="QRO48"/>
    <mergeCell ref="QRP48"/>
    <mergeCell ref="QRA48"/>
    <mergeCell ref="QRB48"/>
    <mergeCell ref="QRD48"/>
    <mergeCell ref="QRF48"/>
    <mergeCell ref="QRI48"/>
    <mergeCell ref="QRH48"/>
    <mergeCell ref="QQP48"/>
    <mergeCell ref="QQS48"/>
    <mergeCell ref="QQT48"/>
    <mergeCell ref="QQV48"/>
    <mergeCell ref="QQX48"/>
    <mergeCell ref="QNW48"/>
    <mergeCell ref="QNX48"/>
    <mergeCell ref="QOA48"/>
    <mergeCell ref="QOC48"/>
    <mergeCell ref="QOE48"/>
    <mergeCell ref="QNM48"/>
    <mergeCell ref="QNO48"/>
    <mergeCell ref="QNP48"/>
    <mergeCell ref="QNS48"/>
    <mergeCell ref="QNU48"/>
    <mergeCell ref="QNC48"/>
    <mergeCell ref="QNE48"/>
    <mergeCell ref="QNG48"/>
    <mergeCell ref="QNH48"/>
    <mergeCell ref="QNK48"/>
    <mergeCell ref="QQF48"/>
    <mergeCell ref="QQH48"/>
    <mergeCell ref="QQK48"/>
    <mergeCell ref="QQL48"/>
    <mergeCell ref="QNY48"/>
    <mergeCell ref="QNZ48"/>
    <mergeCell ref="QOB48"/>
    <mergeCell ref="QOD48"/>
    <mergeCell ref="QOG48"/>
    <mergeCell ref="QOF48"/>
    <mergeCell ref="QNN48"/>
    <mergeCell ref="QNQ48"/>
    <mergeCell ref="QNR48"/>
    <mergeCell ref="QNT48"/>
    <mergeCell ref="QNV48"/>
    <mergeCell ref="QND48"/>
    <mergeCell ref="QNF48"/>
    <mergeCell ref="QNI48"/>
    <mergeCell ref="QNJ48"/>
    <mergeCell ref="QNL48"/>
    <mergeCell ref="QKU48"/>
    <mergeCell ref="QKV48"/>
    <mergeCell ref="QKY48"/>
    <mergeCell ref="QLA48"/>
    <mergeCell ref="QLC48"/>
    <mergeCell ref="QKK48"/>
    <mergeCell ref="QKM48"/>
    <mergeCell ref="QKN48"/>
    <mergeCell ref="QKQ48"/>
    <mergeCell ref="QKS48"/>
    <mergeCell ref="QKA48"/>
    <mergeCell ref="QKC48"/>
    <mergeCell ref="QKE48"/>
    <mergeCell ref="QKF48"/>
    <mergeCell ref="QKI48"/>
    <mergeCell ref="QJG48"/>
    <mergeCell ref="QJH48"/>
    <mergeCell ref="QJK48"/>
    <mergeCell ref="QJM48"/>
    <mergeCell ref="QJO48"/>
    <mergeCell ref="QKW48"/>
    <mergeCell ref="QKX48"/>
    <mergeCell ref="QKZ48"/>
    <mergeCell ref="QLB48"/>
    <mergeCell ref="QLE48"/>
    <mergeCell ref="QLD48"/>
    <mergeCell ref="QKL48"/>
    <mergeCell ref="QKO48"/>
    <mergeCell ref="QKP48"/>
    <mergeCell ref="QKR48"/>
    <mergeCell ref="QKT48"/>
    <mergeCell ref="QKB48"/>
    <mergeCell ref="QKD48"/>
    <mergeCell ref="QKG48"/>
    <mergeCell ref="QKH48"/>
    <mergeCell ref="QKJ48"/>
    <mergeCell ref="QJR48"/>
    <mergeCell ref="QJT48"/>
    <mergeCell ref="QJV48"/>
    <mergeCell ref="QJY48"/>
    <mergeCell ref="QJZ48"/>
    <mergeCell ref="QJS48"/>
    <mergeCell ref="QJU48"/>
    <mergeCell ref="QJW48"/>
    <mergeCell ref="QJX48"/>
    <mergeCell ref="QJI48"/>
    <mergeCell ref="QJJ48"/>
    <mergeCell ref="QJL48"/>
    <mergeCell ref="QJN48"/>
    <mergeCell ref="QGY48"/>
    <mergeCell ref="QHA48"/>
    <mergeCell ref="QHC48"/>
    <mergeCell ref="QHD48"/>
    <mergeCell ref="QHG48"/>
    <mergeCell ref="QGE48"/>
    <mergeCell ref="QGF48"/>
    <mergeCell ref="QGI48"/>
    <mergeCell ref="QGK48"/>
    <mergeCell ref="QGM48"/>
    <mergeCell ref="QFU48"/>
    <mergeCell ref="QFW48"/>
    <mergeCell ref="QFX48"/>
    <mergeCell ref="QGA48"/>
    <mergeCell ref="QGC48"/>
    <mergeCell ref="QGP48"/>
    <mergeCell ref="QGR48"/>
    <mergeCell ref="QGT48"/>
    <mergeCell ref="QGW48"/>
    <mergeCell ref="QGX48"/>
    <mergeCell ref="QGQ48"/>
    <mergeCell ref="QGS48"/>
    <mergeCell ref="QGU48"/>
    <mergeCell ref="QGV48"/>
    <mergeCell ref="QGG48"/>
    <mergeCell ref="QGH48"/>
    <mergeCell ref="QGJ48"/>
    <mergeCell ref="QGL48"/>
    <mergeCell ref="QGO48"/>
    <mergeCell ref="QGN48"/>
    <mergeCell ref="QFV48"/>
    <mergeCell ref="QFY48"/>
    <mergeCell ref="QFZ48"/>
    <mergeCell ref="QGB48"/>
    <mergeCell ref="QGD48"/>
    <mergeCell ref="QDC48"/>
    <mergeCell ref="QDD48"/>
    <mergeCell ref="QDG48"/>
    <mergeCell ref="QDI48"/>
    <mergeCell ref="QDK48"/>
    <mergeCell ref="QCS48"/>
    <mergeCell ref="QCU48"/>
    <mergeCell ref="QCV48"/>
    <mergeCell ref="QCY48"/>
    <mergeCell ref="QDA48"/>
    <mergeCell ref="QCI48"/>
    <mergeCell ref="QCK48"/>
    <mergeCell ref="QCM48"/>
    <mergeCell ref="QCN48"/>
    <mergeCell ref="QCQ48"/>
    <mergeCell ref="QFL48"/>
    <mergeCell ref="QFN48"/>
    <mergeCell ref="QFQ48"/>
    <mergeCell ref="QFR48"/>
    <mergeCell ref="QDE48"/>
    <mergeCell ref="QDF48"/>
    <mergeCell ref="QDH48"/>
    <mergeCell ref="QDJ48"/>
    <mergeCell ref="QDM48"/>
    <mergeCell ref="QDL48"/>
    <mergeCell ref="QCT48"/>
    <mergeCell ref="QCW48"/>
    <mergeCell ref="QCX48"/>
    <mergeCell ref="QCZ48"/>
    <mergeCell ref="QDB48"/>
    <mergeCell ref="QCJ48"/>
    <mergeCell ref="QCL48"/>
    <mergeCell ref="QCO48"/>
    <mergeCell ref="QCP48"/>
    <mergeCell ref="QCR48"/>
    <mergeCell ref="QAA48"/>
    <mergeCell ref="QAB48"/>
    <mergeCell ref="QAE48"/>
    <mergeCell ref="QAG48"/>
    <mergeCell ref="QAI48"/>
    <mergeCell ref="PZQ48"/>
    <mergeCell ref="PZS48"/>
    <mergeCell ref="PZT48"/>
    <mergeCell ref="PZW48"/>
    <mergeCell ref="PZY48"/>
    <mergeCell ref="PZG48"/>
    <mergeCell ref="PZI48"/>
    <mergeCell ref="PZK48"/>
    <mergeCell ref="PZL48"/>
    <mergeCell ref="PZO48"/>
    <mergeCell ref="PYM48"/>
    <mergeCell ref="PYN48"/>
    <mergeCell ref="PYQ48"/>
    <mergeCell ref="PYS48"/>
    <mergeCell ref="PYU48"/>
    <mergeCell ref="QAC48"/>
    <mergeCell ref="QAD48"/>
    <mergeCell ref="QAF48"/>
    <mergeCell ref="QAH48"/>
    <mergeCell ref="QAK48"/>
    <mergeCell ref="QAJ48"/>
    <mergeCell ref="PZR48"/>
    <mergeCell ref="PZU48"/>
    <mergeCell ref="PZV48"/>
    <mergeCell ref="PZX48"/>
    <mergeCell ref="PZZ48"/>
    <mergeCell ref="PZH48"/>
    <mergeCell ref="PZJ48"/>
    <mergeCell ref="PZM48"/>
    <mergeCell ref="PZN48"/>
    <mergeCell ref="PZP48"/>
    <mergeCell ref="PYX48"/>
    <mergeCell ref="PYZ48"/>
    <mergeCell ref="PZB48"/>
    <mergeCell ref="PZE48"/>
    <mergeCell ref="PZF48"/>
    <mergeCell ref="PYY48"/>
    <mergeCell ref="PZA48"/>
    <mergeCell ref="PZC48"/>
    <mergeCell ref="PZD48"/>
    <mergeCell ref="PYO48"/>
    <mergeCell ref="PYP48"/>
    <mergeCell ref="PYR48"/>
    <mergeCell ref="PYT48"/>
    <mergeCell ref="PWE48"/>
    <mergeCell ref="PWG48"/>
    <mergeCell ref="PWI48"/>
    <mergeCell ref="PWJ48"/>
    <mergeCell ref="PWM48"/>
    <mergeCell ref="PVK48"/>
    <mergeCell ref="PVL48"/>
    <mergeCell ref="PVO48"/>
    <mergeCell ref="PVQ48"/>
    <mergeCell ref="PVS48"/>
    <mergeCell ref="PVA48"/>
    <mergeCell ref="PVC48"/>
    <mergeCell ref="PVD48"/>
    <mergeCell ref="PVG48"/>
    <mergeCell ref="PVI48"/>
    <mergeCell ref="PVV48"/>
    <mergeCell ref="PVX48"/>
    <mergeCell ref="PVZ48"/>
    <mergeCell ref="PWC48"/>
    <mergeCell ref="PWD48"/>
    <mergeCell ref="PVW48"/>
    <mergeCell ref="PVY48"/>
    <mergeCell ref="PWA48"/>
    <mergeCell ref="PWB48"/>
    <mergeCell ref="PVM48"/>
    <mergeCell ref="PVN48"/>
    <mergeCell ref="PVP48"/>
    <mergeCell ref="PVR48"/>
    <mergeCell ref="PVU48"/>
    <mergeCell ref="PVT48"/>
    <mergeCell ref="PVB48"/>
    <mergeCell ref="PVE48"/>
    <mergeCell ref="PVF48"/>
    <mergeCell ref="PVH48"/>
    <mergeCell ref="PVJ48"/>
    <mergeCell ref="PSI48"/>
    <mergeCell ref="PSJ48"/>
    <mergeCell ref="PSM48"/>
    <mergeCell ref="PSO48"/>
    <mergeCell ref="PSQ48"/>
    <mergeCell ref="PRY48"/>
    <mergeCell ref="PSA48"/>
    <mergeCell ref="PSB48"/>
    <mergeCell ref="PSE48"/>
    <mergeCell ref="PSG48"/>
    <mergeCell ref="PRO48"/>
    <mergeCell ref="PRQ48"/>
    <mergeCell ref="PRS48"/>
    <mergeCell ref="PRT48"/>
    <mergeCell ref="PRW48"/>
    <mergeCell ref="PUR48"/>
    <mergeCell ref="PUT48"/>
    <mergeCell ref="PUW48"/>
    <mergeCell ref="PUX48"/>
    <mergeCell ref="PSK48"/>
    <mergeCell ref="PSL48"/>
    <mergeCell ref="PSN48"/>
    <mergeCell ref="PSP48"/>
    <mergeCell ref="PSS48"/>
    <mergeCell ref="PSR48"/>
    <mergeCell ref="PRZ48"/>
    <mergeCell ref="PSC48"/>
    <mergeCell ref="PSD48"/>
    <mergeCell ref="PSF48"/>
    <mergeCell ref="PSH48"/>
    <mergeCell ref="PRP48"/>
    <mergeCell ref="PRR48"/>
    <mergeCell ref="PRU48"/>
    <mergeCell ref="PRV48"/>
    <mergeCell ref="PRX48"/>
    <mergeCell ref="PPG48"/>
    <mergeCell ref="PPH48"/>
    <mergeCell ref="PPK48"/>
    <mergeCell ref="PPM48"/>
    <mergeCell ref="PPO48"/>
    <mergeCell ref="POW48"/>
    <mergeCell ref="POY48"/>
    <mergeCell ref="POZ48"/>
    <mergeCell ref="PPC48"/>
    <mergeCell ref="PPE48"/>
    <mergeCell ref="POM48"/>
    <mergeCell ref="POO48"/>
    <mergeCell ref="POQ48"/>
    <mergeCell ref="POR48"/>
    <mergeCell ref="POU48"/>
    <mergeCell ref="PNS48"/>
    <mergeCell ref="PNT48"/>
    <mergeCell ref="PNW48"/>
    <mergeCell ref="PNY48"/>
    <mergeCell ref="POA48"/>
    <mergeCell ref="PPI48"/>
    <mergeCell ref="PPJ48"/>
    <mergeCell ref="PPL48"/>
    <mergeCell ref="PPN48"/>
    <mergeCell ref="PPQ48"/>
    <mergeCell ref="PPP48"/>
    <mergeCell ref="POX48"/>
    <mergeCell ref="PPA48"/>
    <mergeCell ref="PPB48"/>
    <mergeCell ref="PPD48"/>
    <mergeCell ref="PPF48"/>
    <mergeCell ref="PON48"/>
    <mergeCell ref="POP48"/>
    <mergeCell ref="POS48"/>
    <mergeCell ref="POT48"/>
    <mergeCell ref="POV48"/>
    <mergeCell ref="POD48"/>
    <mergeCell ref="POF48"/>
    <mergeCell ref="POH48"/>
    <mergeCell ref="POK48"/>
    <mergeCell ref="POL48"/>
    <mergeCell ref="POE48"/>
    <mergeCell ref="POG48"/>
    <mergeCell ref="POI48"/>
    <mergeCell ref="POJ48"/>
    <mergeCell ref="PNU48"/>
    <mergeCell ref="PNV48"/>
    <mergeCell ref="PNX48"/>
    <mergeCell ref="PNZ48"/>
    <mergeCell ref="PLK48"/>
    <mergeCell ref="PLM48"/>
    <mergeCell ref="PLO48"/>
    <mergeCell ref="PLP48"/>
    <mergeCell ref="PLS48"/>
    <mergeCell ref="PKQ48"/>
    <mergeCell ref="PKR48"/>
    <mergeCell ref="PKU48"/>
    <mergeCell ref="PKW48"/>
    <mergeCell ref="PKY48"/>
    <mergeCell ref="PKG48"/>
    <mergeCell ref="PKI48"/>
    <mergeCell ref="PKJ48"/>
    <mergeCell ref="PKM48"/>
    <mergeCell ref="PKO48"/>
    <mergeCell ref="PLB48"/>
    <mergeCell ref="PLD48"/>
    <mergeCell ref="PLF48"/>
    <mergeCell ref="PLI48"/>
    <mergeCell ref="PLJ48"/>
    <mergeCell ref="PLC48"/>
    <mergeCell ref="PLE48"/>
    <mergeCell ref="PLG48"/>
    <mergeCell ref="PLH48"/>
    <mergeCell ref="PKS48"/>
    <mergeCell ref="PKT48"/>
    <mergeCell ref="PKV48"/>
    <mergeCell ref="PKX48"/>
    <mergeCell ref="PLA48"/>
    <mergeCell ref="PKZ48"/>
    <mergeCell ref="PKH48"/>
    <mergeCell ref="PKK48"/>
    <mergeCell ref="PKL48"/>
    <mergeCell ref="PKN48"/>
    <mergeCell ref="PKP48"/>
    <mergeCell ref="PHO48"/>
    <mergeCell ref="PHP48"/>
    <mergeCell ref="PHS48"/>
    <mergeCell ref="PHU48"/>
    <mergeCell ref="PHW48"/>
    <mergeCell ref="PHE48"/>
    <mergeCell ref="PHG48"/>
    <mergeCell ref="PHH48"/>
    <mergeCell ref="PHK48"/>
    <mergeCell ref="PHM48"/>
    <mergeCell ref="PGU48"/>
    <mergeCell ref="PGW48"/>
    <mergeCell ref="PGY48"/>
    <mergeCell ref="PGZ48"/>
    <mergeCell ref="PHC48"/>
    <mergeCell ref="PJX48"/>
    <mergeCell ref="PJZ48"/>
    <mergeCell ref="PKC48"/>
    <mergeCell ref="PKD48"/>
    <mergeCell ref="PHQ48"/>
    <mergeCell ref="PHR48"/>
    <mergeCell ref="PHT48"/>
    <mergeCell ref="PHV48"/>
    <mergeCell ref="PHY48"/>
    <mergeCell ref="PHX48"/>
    <mergeCell ref="PHF48"/>
    <mergeCell ref="PHI48"/>
    <mergeCell ref="PHJ48"/>
    <mergeCell ref="PHL48"/>
    <mergeCell ref="PHN48"/>
    <mergeCell ref="PGV48"/>
    <mergeCell ref="PGX48"/>
    <mergeCell ref="PHA48"/>
    <mergeCell ref="PHB48"/>
    <mergeCell ref="PHD48"/>
    <mergeCell ref="PEM48"/>
    <mergeCell ref="PEN48"/>
    <mergeCell ref="PEQ48"/>
    <mergeCell ref="PES48"/>
    <mergeCell ref="PEU48"/>
    <mergeCell ref="PEC48"/>
    <mergeCell ref="PEE48"/>
    <mergeCell ref="PEF48"/>
    <mergeCell ref="PEI48"/>
    <mergeCell ref="PEK48"/>
    <mergeCell ref="PDS48"/>
    <mergeCell ref="PDU48"/>
    <mergeCell ref="PDW48"/>
    <mergeCell ref="PDX48"/>
    <mergeCell ref="PEA48"/>
    <mergeCell ref="PCY48"/>
    <mergeCell ref="PCZ48"/>
    <mergeCell ref="PDC48"/>
    <mergeCell ref="PDE48"/>
    <mergeCell ref="PDG48"/>
    <mergeCell ref="PEO48"/>
    <mergeCell ref="PEP48"/>
    <mergeCell ref="PER48"/>
    <mergeCell ref="PET48"/>
    <mergeCell ref="PEW48"/>
    <mergeCell ref="PEV48"/>
    <mergeCell ref="PED48"/>
    <mergeCell ref="PEG48"/>
    <mergeCell ref="PEH48"/>
    <mergeCell ref="PEJ48"/>
    <mergeCell ref="PEL48"/>
    <mergeCell ref="PDT48"/>
    <mergeCell ref="PDV48"/>
    <mergeCell ref="PDY48"/>
    <mergeCell ref="PDZ48"/>
    <mergeCell ref="PEB48"/>
    <mergeCell ref="PDJ48"/>
    <mergeCell ref="PDL48"/>
    <mergeCell ref="PDN48"/>
    <mergeCell ref="PDQ48"/>
    <mergeCell ref="PDR48"/>
    <mergeCell ref="PDK48"/>
    <mergeCell ref="PDM48"/>
    <mergeCell ref="PDO48"/>
    <mergeCell ref="PDP48"/>
    <mergeCell ref="PDA48"/>
    <mergeCell ref="PDB48"/>
    <mergeCell ref="PDD48"/>
    <mergeCell ref="PDF48"/>
    <mergeCell ref="PAQ48"/>
    <mergeCell ref="PAS48"/>
    <mergeCell ref="PAU48"/>
    <mergeCell ref="PAV48"/>
    <mergeCell ref="PAY48"/>
    <mergeCell ref="OZW48"/>
    <mergeCell ref="OZX48"/>
    <mergeCell ref="PAA48"/>
    <mergeCell ref="PAC48"/>
    <mergeCell ref="PAE48"/>
    <mergeCell ref="OZM48"/>
    <mergeCell ref="OZO48"/>
    <mergeCell ref="OZP48"/>
    <mergeCell ref="OZS48"/>
    <mergeCell ref="OZU48"/>
    <mergeCell ref="PAH48"/>
    <mergeCell ref="PAJ48"/>
    <mergeCell ref="PAL48"/>
    <mergeCell ref="PAO48"/>
    <mergeCell ref="PAP48"/>
    <mergeCell ref="PAI48"/>
    <mergeCell ref="PAK48"/>
    <mergeCell ref="PAM48"/>
    <mergeCell ref="PAN48"/>
    <mergeCell ref="OZY48"/>
    <mergeCell ref="OZZ48"/>
    <mergeCell ref="PAB48"/>
    <mergeCell ref="PAD48"/>
    <mergeCell ref="PAG48"/>
    <mergeCell ref="PAF48"/>
    <mergeCell ref="OZN48"/>
    <mergeCell ref="OZQ48"/>
    <mergeCell ref="OZR48"/>
    <mergeCell ref="OZT48"/>
    <mergeCell ref="OZV48"/>
    <mergeCell ref="OWU48"/>
    <mergeCell ref="OWV48"/>
    <mergeCell ref="OWY48"/>
    <mergeCell ref="OXA48"/>
    <mergeCell ref="OXC48"/>
    <mergeCell ref="OWK48"/>
    <mergeCell ref="OWM48"/>
    <mergeCell ref="OWN48"/>
    <mergeCell ref="OWQ48"/>
    <mergeCell ref="OWS48"/>
    <mergeCell ref="OWA48"/>
    <mergeCell ref="OWC48"/>
    <mergeCell ref="OWE48"/>
    <mergeCell ref="OWF48"/>
    <mergeCell ref="OWI48"/>
    <mergeCell ref="OZD48"/>
    <mergeCell ref="OZF48"/>
    <mergeCell ref="OZI48"/>
    <mergeCell ref="OZJ48"/>
    <mergeCell ref="OWW48"/>
    <mergeCell ref="OWX48"/>
    <mergeCell ref="OWZ48"/>
    <mergeCell ref="OXB48"/>
    <mergeCell ref="OXE48"/>
    <mergeCell ref="OXD48"/>
    <mergeCell ref="OWL48"/>
    <mergeCell ref="OWO48"/>
    <mergeCell ref="OWP48"/>
    <mergeCell ref="OWR48"/>
    <mergeCell ref="OWT48"/>
    <mergeCell ref="OWB48"/>
    <mergeCell ref="OWD48"/>
    <mergeCell ref="OWG48"/>
    <mergeCell ref="OWH48"/>
    <mergeCell ref="OWJ48"/>
    <mergeCell ref="OTS48"/>
    <mergeCell ref="OTT48"/>
    <mergeCell ref="OTW48"/>
    <mergeCell ref="OTY48"/>
    <mergeCell ref="OUA48"/>
    <mergeCell ref="OTI48"/>
    <mergeCell ref="OTK48"/>
    <mergeCell ref="OTL48"/>
    <mergeCell ref="OTO48"/>
    <mergeCell ref="OTQ48"/>
    <mergeCell ref="OSY48"/>
    <mergeCell ref="OTA48"/>
    <mergeCell ref="OTC48"/>
    <mergeCell ref="OTD48"/>
    <mergeCell ref="OTG48"/>
    <mergeCell ref="OSE48"/>
    <mergeCell ref="OSF48"/>
    <mergeCell ref="OSI48"/>
    <mergeCell ref="OSK48"/>
    <mergeCell ref="OSM48"/>
    <mergeCell ref="OTU48"/>
    <mergeCell ref="OTV48"/>
    <mergeCell ref="OTX48"/>
    <mergeCell ref="OTZ48"/>
    <mergeCell ref="OUC48"/>
    <mergeCell ref="OUB48"/>
    <mergeCell ref="OTJ48"/>
    <mergeCell ref="OTM48"/>
    <mergeCell ref="OTN48"/>
    <mergeCell ref="OTP48"/>
    <mergeCell ref="OTR48"/>
    <mergeCell ref="OSZ48"/>
    <mergeCell ref="OTB48"/>
    <mergeCell ref="OTE48"/>
    <mergeCell ref="OTF48"/>
    <mergeCell ref="OTH48"/>
    <mergeCell ref="OSP48"/>
    <mergeCell ref="OSR48"/>
    <mergeCell ref="OST48"/>
    <mergeCell ref="OSW48"/>
    <mergeCell ref="OSX48"/>
    <mergeCell ref="OSQ48"/>
    <mergeCell ref="OSS48"/>
    <mergeCell ref="OSU48"/>
    <mergeCell ref="OSV48"/>
    <mergeCell ref="OSG48"/>
    <mergeCell ref="OSH48"/>
    <mergeCell ref="OSJ48"/>
    <mergeCell ref="OSL48"/>
    <mergeCell ref="OPW48"/>
    <mergeCell ref="OPY48"/>
    <mergeCell ref="OQA48"/>
    <mergeCell ref="OQB48"/>
    <mergeCell ref="OQE48"/>
    <mergeCell ref="OPC48"/>
    <mergeCell ref="OPD48"/>
    <mergeCell ref="OPG48"/>
    <mergeCell ref="OPI48"/>
    <mergeCell ref="OPK48"/>
    <mergeCell ref="OOS48"/>
    <mergeCell ref="OOU48"/>
    <mergeCell ref="OOV48"/>
    <mergeCell ref="OOY48"/>
    <mergeCell ref="OPA48"/>
    <mergeCell ref="OPN48"/>
    <mergeCell ref="OPP48"/>
    <mergeCell ref="OPR48"/>
    <mergeCell ref="OPU48"/>
    <mergeCell ref="OPV48"/>
    <mergeCell ref="OPO48"/>
    <mergeCell ref="OPQ48"/>
    <mergeCell ref="OPS48"/>
    <mergeCell ref="OPT48"/>
    <mergeCell ref="OPE48"/>
    <mergeCell ref="OPF48"/>
    <mergeCell ref="OPH48"/>
    <mergeCell ref="OPJ48"/>
    <mergeCell ref="OPM48"/>
    <mergeCell ref="OPL48"/>
    <mergeCell ref="OOT48"/>
    <mergeCell ref="OOW48"/>
    <mergeCell ref="OOX48"/>
    <mergeCell ref="OOZ48"/>
    <mergeCell ref="OPB48"/>
    <mergeCell ref="OMA48"/>
    <mergeCell ref="OMB48"/>
    <mergeCell ref="OME48"/>
    <mergeCell ref="OMG48"/>
    <mergeCell ref="OMI48"/>
    <mergeCell ref="OLQ48"/>
    <mergeCell ref="OLS48"/>
    <mergeCell ref="OLT48"/>
    <mergeCell ref="OLW48"/>
    <mergeCell ref="OLY48"/>
    <mergeCell ref="OLG48"/>
    <mergeCell ref="OLI48"/>
    <mergeCell ref="OLK48"/>
    <mergeCell ref="OLL48"/>
    <mergeCell ref="OLO48"/>
    <mergeCell ref="OOJ48"/>
    <mergeCell ref="OOL48"/>
    <mergeCell ref="OOO48"/>
    <mergeCell ref="OOP48"/>
    <mergeCell ref="OMC48"/>
    <mergeCell ref="OMD48"/>
    <mergeCell ref="OMF48"/>
    <mergeCell ref="OMH48"/>
    <mergeCell ref="OMK48"/>
    <mergeCell ref="OMJ48"/>
    <mergeCell ref="OLR48"/>
    <mergeCell ref="OLU48"/>
    <mergeCell ref="OLV48"/>
    <mergeCell ref="OLX48"/>
    <mergeCell ref="OLZ48"/>
    <mergeCell ref="OLH48"/>
    <mergeCell ref="OLJ48"/>
    <mergeCell ref="OLM48"/>
    <mergeCell ref="OLN48"/>
    <mergeCell ref="OLP48"/>
    <mergeCell ref="OIY48"/>
    <mergeCell ref="OIZ48"/>
    <mergeCell ref="OJC48"/>
    <mergeCell ref="OJE48"/>
    <mergeCell ref="OJG48"/>
    <mergeCell ref="OIO48"/>
    <mergeCell ref="OIQ48"/>
    <mergeCell ref="OIR48"/>
    <mergeCell ref="OIU48"/>
    <mergeCell ref="OIW48"/>
    <mergeCell ref="OIE48"/>
    <mergeCell ref="OIG48"/>
    <mergeCell ref="OII48"/>
    <mergeCell ref="OIJ48"/>
    <mergeCell ref="OIM48"/>
    <mergeCell ref="OHK48"/>
    <mergeCell ref="OHL48"/>
    <mergeCell ref="OHO48"/>
    <mergeCell ref="OHQ48"/>
    <mergeCell ref="OHS48"/>
    <mergeCell ref="OJA48"/>
    <mergeCell ref="OJB48"/>
    <mergeCell ref="OJD48"/>
    <mergeCell ref="OJF48"/>
    <mergeCell ref="OJI48"/>
    <mergeCell ref="OJH48"/>
    <mergeCell ref="OIP48"/>
    <mergeCell ref="OIS48"/>
    <mergeCell ref="OIT48"/>
    <mergeCell ref="OIV48"/>
    <mergeCell ref="OIX48"/>
    <mergeCell ref="OIF48"/>
    <mergeCell ref="OIH48"/>
    <mergeCell ref="OIK48"/>
    <mergeCell ref="OIL48"/>
    <mergeCell ref="OIN48"/>
    <mergeCell ref="OHV48"/>
    <mergeCell ref="OHX48"/>
    <mergeCell ref="OHZ48"/>
    <mergeCell ref="OIC48"/>
    <mergeCell ref="OID48"/>
    <mergeCell ref="OHW48"/>
    <mergeCell ref="OHY48"/>
    <mergeCell ref="OIA48"/>
    <mergeCell ref="OIB48"/>
    <mergeCell ref="OHM48"/>
    <mergeCell ref="OHN48"/>
    <mergeCell ref="OHP48"/>
    <mergeCell ref="OHR48"/>
    <mergeCell ref="OFC48"/>
    <mergeCell ref="OFE48"/>
    <mergeCell ref="OFG48"/>
    <mergeCell ref="OFH48"/>
    <mergeCell ref="OFK48"/>
    <mergeCell ref="OEI48"/>
    <mergeCell ref="OEJ48"/>
    <mergeCell ref="OEM48"/>
    <mergeCell ref="OEO48"/>
    <mergeCell ref="OEQ48"/>
    <mergeCell ref="ODY48"/>
    <mergeCell ref="OEA48"/>
    <mergeCell ref="OEB48"/>
    <mergeCell ref="OEE48"/>
    <mergeCell ref="OEG48"/>
    <mergeCell ref="OET48"/>
    <mergeCell ref="OEV48"/>
    <mergeCell ref="OEX48"/>
    <mergeCell ref="OFA48"/>
    <mergeCell ref="OFB48"/>
    <mergeCell ref="OEU48"/>
    <mergeCell ref="OEW48"/>
    <mergeCell ref="OEY48"/>
    <mergeCell ref="OEZ48"/>
    <mergeCell ref="OEK48"/>
    <mergeCell ref="OEL48"/>
    <mergeCell ref="OEN48"/>
    <mergeCell ref="OEP48"/>
    <mergeCell ref="OES48"/>
    <mergeCell ref="OER48"/>
    <mergeCell ref="ODZ48"/>
    <mergeCell ref="OEC48"/>
    <mergeCell ref="OED48"/>
    <mergeCell ref="OEF48"/>
    <mergeCell ref="OEH48"/>
    <mergeCell ref="OBG48"/>
    <mergeCell ref="OBH48"/>
    <mergeCell ref="OBK48"/>
    <mergeCell ref="OBM48"/>
    <mergeCell ref="OBO48"/>
    <mergeCell ref="OAW48"/>
    <mergeCell ref="OAY48"/>
    <mergeCell ref="OAZ48"/>
    <mergeCell ref="OBC48"/>
    <mergeCell ref="OBE48"/>
    <mergeCell ref="OAM48"/>
    <mergeCell ref="OAO48"/>
    <mergeCell ref="OAQ48"/>
    <mergeCell ref="OAR48"/>
    <mergeCell ref="OAU48"/>
    <mergeCell ref="ODP48"/>
    <mergeCell ref="ODR48"/>
    <mergeCell ref="ODU48"/>
    <mergeCell ref="ODV48"/>
    <mergeCell ref="OBI48"/>
    <mergeCell ref="OBJ48"/>
    <mergeCell ref="OBL48"/>
    <mergeCell ref="OBN48"/>
    <mergeCell ref="OBQ48"/>
    <mergeCell ref="OBP48"/>
    <mergeCell ref="OAX48"/>
    <mergeCell ref="OBA48"/>
    <mergeCell ref="OBB48"/>
    <mergeCell ref="OBD48"/>
    <mergeCell ref="OBF48"/>
    <mergeCell ref="OAN48"/>
    <mergeCell ref="OAP48"/>
    <mergeCell ref="OAS48"/>
    <mergeCell ref="OAT48"/>
    <mergeCell ref="OAV48"/>
    <mergeCell ref="NYE48"/>
    <mergeCell ref="NYF48"/>
    <mergeCell ref="NYI48"/>
    <mergeCell ref="NYK48"/>
    <mergeCell ref="NYM48"/>
    <mergeCell ref="NXU48"/>
    <mergeCell ref="NXW48"/>
    <mergeCell ref="NXX48"/>
    <mergeCell ref="NYA48"/>
    <mergeCell ref="NYC48"/>
    <mergeCell ref="NXK48"/>
    <mergeCell ref="NXM48"/>
    <mergeCell ref="NXO48"/>
    <mergeCell ref="NXP48"/>
    <mergeCell ref="NXS48"/>
    <mergeCell ref="NWQ48"/>
    <mergeCell ref="NWR48"/>
    <mergeCell ref="NWU48"/>
    <mergeCell ref="NWW48"/>
    <mergeCell ref="NWY48"/>
    <mergeCell ref="NYG48"/>
    <mergeCell ref="NYH48"/>
    <mergeCell ref="NYJ48"/>
    <mergeCell ref="NYL48"/>
    <mergeCell ref="NYO48"/>
    <mergeCell ref="NYN48"/>
    <mergeCell ref="NXV48"/>
    <mergeCell ref="NXY48"/>
    <mergeCell ref="NXZ48"/>
    <mergeCell ref="NYB48"/>
    <mergeCell ref="NYD48"/>
    <mergeCell ref="NXL48"/>
    <mergeCell ref="NXN48"/>
    <mergeCell ref="NXQ48"/>
    <mergeCell ref="NXR48"/>
    <mergeCell ref="NXT48"/>
    <mergeCell ref="NXB48"/>
    <mergeCell ref="NXD48"/>
    <mergeCell ref="NXF48"/>
    <mergeCell ref="NXI48"/>
    <mergeCell ref="NXJ48"/>
    <mergeCell ref="NXC48"/>
    <mergeCell ref="NXE48"/>
    <mergeCell ref="NXG48"/>
    <mergeCell ref="NXH48"/>
    <mergeCell ref="NWS48"/>
    <mergeCell ref="NWT48"/>
    <mergeCell ref="NWV48"/>
    <mergeCell ref="NWX48"/>
    <mergeCell ref="NUI48"/>
    <mergeCell ref="NUK48"/>
    <mergeCell ref="NUM48"/>
    <mergeCell ref="NUN48"/>
    <mergeCell ref="NUQ48"/>
    <mergeCell ref="NTO48"/>
    <mergeCell ref="NTP48"/>
    <mergeCell ref="NTS48"/>
    <mergeCell ref="NTU48"/>
    <mergeCell ref="NTW48"/>
    <mergeCell ref="NTE48"/>
    <mergeCell ref="NTG48"/>
    <mergeCell ref="NTH48"/>
    <mergeCell ref="NTK48"/>
    <mergeCell ref="NTM48"/>
    <mergeCell ref="NTZ48"/>
    <mergeCell ref="NUB48"/>
    <mergeCell ref="NUD48"/>
    <mergeCell ref="NUG48"/>
    <mergeCell ref="NUH48"/>
    <mergeCell ref="NUA48"/>
    <mergeCell ref="NUC48"/>
    <mergeCell ref="NUE48"/>
    <mergeCell ref="NUF48"/>
    <mergeCell ref="NTQ48"/>
    <mergeCell ref="NTR48"/>
    <mergeCell ref="NTT48"/>
    <mergeCell ref="NTV48"/>
    <mergeCell ref="NTY48"/>
    <mergeCell ref="NTX48"/>
    <mergeCell ref="NTF48"/>
    <mergeCell ref="NTI48"/>
    <mergeCell ref="NTJ48"/>
    <mergeCell ref="NTL48"/>
    <mergeCell ref="NTN48"/>
    <mergeCell ref="NQM48"/>
    <mergeCell ref="NQN48"/>
    <mergeCell ref="NQQ48"/>
    <mergeCell ref="NQS48"/>
    <mergeCell ref="NQU48"/>
    <mergeCell ref="NQC48"/>
    <mergeCell ref="NQE48"/>
    <mergeCell ref="NQF48"/>
    <mergeCell ref="NQI48"/>
    <mergeCell ref="NQK48"/>
    <mergeCell ref="NPS48"/>
    <mergeCell ref="NPU48"/>
    <mergeCell ref="NPW48"/>
    <mergeCell ref="NPX48"/>
    <mergeCell ref="NQA48"/>
    <mergeCell ref="NSV48"/>
    <mergeCell ref="NSX48"/>
    <mergeCell ref="NTA48"/>
    <mergeCell ref="NTB48"/>
    <mergeCell ref="NQO48"/>
    <mergeCell ref="NQP48"/>
    <mergeCell ref="NQR48"/>
    <mergeCell ref="NQT48"/>
    <mergeCell ref="NQW48"/>
    <mergeCell ref="NQV48"/>
    <mergeCell ref="NQD48"/>
    <mergeCell ref="NQG48"/>
    <mergeCell ref="NQH48"/>
    <mergeCell ref="NQJ48"/>
    <mergeCell ref="NQL48"/>
    <mergeCell ref="NPT48"/>
    <mergeCell ref="NPV48"/>
    <mergeCell ref="NPY48"/>
    <mergeCell ref="NPZ48"/>
    <mergeCell ref="NQB48"/>
    <mergeCell ref="NNK48"/>
    <mergeCell ref="NNL48"/>
    <mergeCell ref="NNO48"/>
    <mergeCell ref="NNQ48"/>
    <mergeCell ref="NNS48"/>
    <mergeCell ref="NNA48"/>
    <mergeCell ref="NNC48"/>
    <mergeCell ref="NND48"/>
    <mergeCell ref="NNG48"/>
    <mergeCell ref="NNI48"/>
    <mergeCell ref="NMQ48"/>
    <mergeCell ref="NMS48"/>
    <mergeCell ref="NMU48"/>
    <mergeCell ref="NMV48"/>
    <mergeCell ref="NMY48"/>
    <mergeCell ref="NLW48"/>
    <mergeCell ref="NLX48"/>
    <mergeCell ref="NMA48"/>
    <mergeCell ref="NMC48"/>
    <mergeCell ref="NME48"/>
    <mergeCell ref="NNM48"/>
    <mergeCell ref="NNN48"/>
    <mergeCell ref="NNP48"/>
    <mergeCell ref="NNR48"/>
    <mergeCell ref="NNU48"/>
    <mergeCell ref="NNT48"/>
    <mergeCell ref="NNB48"/>
    <mergeCell ref="NNE48"/>
    <mergeCell ref="NNF48"/>
    <mergeCell ref="NNH48"/>
    <mergeCell ref="NNJ48"/>
    <mergeCell ref="NMR48"/>
    <mergeCell ref="NMT48"/>
    <mergeCell ref="NMW48"/>
    <mergeCell ref="NMX48"/>
    <mergeCell ref="NMZ48"/>
    <mergeCell ref="NMH48"/>
    <mergeCell ref="NMJ48"/>
    <mergeCell ref="NML48"/>
    <mergeCell ref="NMO48"/>
    <mergeCell ref="NMP48"/>
    <mergeCell ref="NMI48"/>
    <mergeCell ref="NMK48"/>
    <mergeCell ref="NMM48"/>
    <mergeCell ref="NMN48"/>
    <mergeCell ref="NLY48"/>
    <mergeCell ref="NLZ48"/>
    <mergeCell ref="NMB48"/>
    <mergeCell ref="NMD48"/>
    <mergeCell ref="NJO48"/>
    <mergeCell ref="NJQ48"/>
    <mergeCell ref="NJS48"/>
    <mergeCell ref="NJT48"/>
    <mergeCell ref="NJW48"/>
    <mergeCell ref="NIU48"/>
    <mergeCell ref="NIV48"/>
    <mergeCell ref="NIY48"/>
    <mergeCell ref="NJA48"/>
    <mergeCell ref="NJC48"/>
    <mergeCell ref="NIK48"/>
    <mergeCell ref="NIM48"/>
    <mergeCell ref="NIN48"/>
    <mergeCell ref="NIQ48"/>
    <mergeCell ref="NIS48"/>
    <mergeCell ref="NJF48"/>
    <mergeCell ref="NJH48"/>
    <mergeCell ref="NJJ48"/>
    <mergeCell ref="NJM48"/>
    <mergeCell ref="NJN48"/>
    <mergeCell ref="NJG48"/>
    <mergeCell ref="NJI48"/>
    <mergeCell ref="NJK48"/>
    <mergeCell ref="NJL48"/>
    <mergeCell ref="NIW48"/>
    <mergeCell ref="NIX48"/>
    <mergeCell ref="NIZ48"/>
    <mergeCell ref="NJB48"/>
    <mergeCell ref="NJE48"/>
    <mergeCell ref="NJD48"/>
    <mergeCell ref="NIL48"/>
    <mergeCell ref="NIO48"/>
    <mergeCell ref="NIP48"/>
    <mergeCell ref="NIR48"/>
    <mergeCell ref="NIT48"/>
    <mergeCell ref="NFS48"/>
    <mergeCell ref="NFT48"/>
    <mergeCell ref="NFW48"/>
    <mergeCell ref="NFY48"/>
    <mergeCell ref="NGA48"/>
    <mergeCell ref="NFI48"/>
    <mergeCell ref="NFK48"/>
    <mergeCell ref="NFL48"/>
    <mergeCell ref="NFO48"/>
    <mergeCell ref="NFQ48"/>
    <mergeCell ref="NEY48"/>
    <mergeCell ref="NFA48"/>
    <mergeCell ref="NFC48"/>
    <mergeCell ref="NFD48"/>
    <mergeCell ref="NFG48"/>
    <mergeCell ref="NIB48"/>
    <mergeCell ref="NID48"/>
    <mergeCell ref="NIG48"/>
    <mergeCell ref="NIH48"/>
    <mergeCell ref="NFU48"/>
    <mergeCell ref="NFV48"/>
    <mergeCell ref="NFX48"/>
    <mergeCell ref="NFZ48"/>
    <mergeCell ref="NGC48"/>
    <mergeCell ref="NGB48"/>
    <mergeCell ref="NFJ48"/>
    <mergeCell ref="NFM48"/>
    <mergeCell ref="NFN48"/>
    <mergeCell ref="NFP48"/>
    <mergeCell ref="NFR48"/>
    <mergeCell ref="NEZ48"/>
    <mergeCell ref="NFB48"/>
    <mergeCell ref="NFE48"/>
    <mergeCell ref="NFF48"/>
    <mergeCell ref="NFH48"/>
    <mergeCell ref="NCQ48"/>
    <mergeCell ref="NCR48"/>
    <mergeCell ref="NCU48"/>
    <mergeCell ref="NCW48"/>
    <mergeCell ref="NCY48"/>
    <mergeCell ref="NCG48"/>
    <mergeCell ref="NCI48"/>
    <mergeCell ref="NCJ48"/>
    <mergeCell ref="NCM48"/>
    <mergeCell ref="NCO48"/>
    <mergeCell ref="NBW48"/>
    <mergeCell ref="NBY48"/>
    <mergeCell ref="NCA48"/>
    <mergeCell ref="NCB48"/>
    <mergeCell ref="NCE48"/>
    <mergeCell ref="NBC48"/>
    <mergeCell ref="NBD48"/>
    <mergeCell ref="NBG48"/>
    <mergeCell ref="NBI48"/>
    <mergeCell ref="NBK48"/>
    <mergeCell ref="NCS48"/>
    <mergeCell ref="NCT48"/>
    <mergeCell ref="NCV48"/>
    <mergeCell ref="NCX48"/>
    <mergeCell ref="NDA48"/>
    <mergeCell ref="NCZ48"/>
    <mergeCell ref="NCH48"/>
    <mergeCell ref="NCK48"/>
    <mergeCell ref="NCL48"/>
    <mergeCell ref="NCN48"/>
    <mergeCell ref="NCP48"/>
    <mergeCell ref="NBX48"/>
    <mergeCell ref="NBZ48"/>
    <mergeCell ref="NCC48"/>
    <mergeCell ref="NCD48"/>
    <mergeCell ref="NCF48"/>
    <mergeCell ref="NBN48"/>
    <mergeCell ref="NBP48"/>
    <mergeCell ref="NBR48"/>
    <mergeCell ref="NBU48"/>
    <mergeCell ref="NBV48"/>
    <mergeCell ref="NBO48"/>
    <mergeCell ref="NBQ48"/>
    <mergeCell ref="NBS48"/>
    <mergeCell ref="NBT48"/>
    <mergeCell ref="NBE48"/>
    <mergeCell ref="NBF48"/>
    <mergeCell ref="NBH48"/>
    <mergeCell ref="NBJ48"/>
    <mergeCell ref="MYU48"/>
    <mergeCell ref="MYW48"/>
    <mergeCell ref="MYY48"/>
    <mergeCell ref="MYZ48"/>
    <mergeCell ref="MZC48"/>
    <mergeCell ref="MYA48"/>
    <mergeCell ref="MYB48"/>
    <mergeCell ref="MYE48"/>
    <mergeCell ref="MYG48"/>
    <mergeCell ref="MYI48"/>
    <mergeCell ref="MXQ48"/>
    <mergeCell ref="MXS48"/>
    <mergeCell ref="MXT48"/>
    <mergeCell ref="MXW48"/>
    <mergeCell ref="MXY48"/>
    <mergeCell ref="MYL48"/>
    <mergeCell ref="MYN48"/>
    <mergeCell ref="MYP48"/>
    <mergeCell ref="MYS48"/>
    <mergeCell ref="MYT48"/>
    <mergeCell ref="MYM48"/>
    <mergeCell ref="MYO48"/>
    <mergeCell ref="MYQ48"/>
    <mergeCell ref="MYR48"/>
    <mergeCell ref="MYC48"/>
    <mergeCell ref="MYD48"/>
    <mergeCell ref="MYF48"/>
    <mergeCell ref="MYH48"/>
    <mergeCell ref="MYK48"/>
    <mergeCell ref="MYJ48"/>
    <mergeCell ref="MXR48"/>
    <mergeCell ref="MXU48"/>
    <mergeCell ref="MXV48"/>
    <mergeCell ref="MXX48"/>
    <mergeCell ref="MXZ48"/>
    <mergeCell ref="MUY48"/>
    <mergeCell ref="MUZ48"/>
    <mergeCell ref="MVC48"/>
    <mergeCell ref="MVE48"/>
    <mergeCell ref="MVG48"/>
    <mergeCell ref="MUO48"/>
    <mergeCell ref="MUQ48"/>
    <mergeCell ref="MUR48"/>
    <mergeCell ref="MUU48"/>
    <mergeCell ref="MUW48"/>
    <mergeCell ref="MUE48"/>
    <mergeCell ref="MUG48"/>
    <mergeCell ref="MUI48"/>
    <mergeCell ref="MUJ48"/>
    <mergeCell ref="MUM48"/>
    <mergeCell ref="MXH48"/>
    <mergeCell ref="MXJ48"/>
    <mergeCell ref="MXM48"/>
    <mergeCell ref="MXN48"/>
    <mergeCell ref="MVA48"/>
    <mergeCell ref="MVB48"/>
    <mergeCell ref="MVD48"/>
    <mergeCell ref="MVF48"/>
    <mergeCell ref="MVI48"/>
    <mergeCell ref="MVH48"/>
    <mergeCell ref="MUP48"/>
    <mergeCell ref="MUS48"/>
    <mergeCell ref="MUT48"/>
    <mergeCell ref="MUV48"/>
    <mergeCell ref="MUX48"/>
    <mergeCell ref="MUF48"/>
    <mergeCell ref="MUH48"/>
    <mergeCell ref="MUK48"/>
    <mergeCell ref="MUL48"/>
    <mergeCell ref="MUN48"/>
    <mergeCell ref="MRW48"/>
    <mergeCell ref="MRX48"/>
    <mergeCell ref="MSA48"/>
    <mergeCell ref="MSC48"/>
    <mergeCell ref="MSE48"/>
    <mergeCell ref="MRM48"/>
    <mergeCell ref="MRO48"/>
    <mergeCell ref="MRP48"/>
    <mergeCell ref="MRS48"/>
    <mergeCell ref="MRU48"/>
    <mergeCell ref="MRC48"/>
    <mergeCell ref="MRE48"/>
    <mergeCell ref="MRG48"/>
    <mergeCell ref="MRH48"/>
    <mergeCell ref="MRK48"/>
    <mergeCell ref="MQI48"/>
    <mergeCell ref="MQJ48"/>
    <mergeCell ref="MQM48"/>
    <mergeCell ref="MQO48"/>
    <mergeCell ref="MQQ48"/>
    <mergeCell ref="MRY48"/>
    <mergeCell ref="MRZ48"/>
    <mergeCell ref="MSB48"/>
    <mergeCell ref="MSD48"/>
    <mergeCell ref="MSG48"/>
    <mergeCell ref="MSF48"/>
    <mergeCell ref="MRN48"/>
    <mergeCell ref="MRQ48"/>
    <mergeCell ref="MRR48"/>
    <mergeCell ref="MRT48"/>
    <mergeCell ref="MRV48"/>
    <mergeCell ref="MRD48"/>
    <mergeCell ref="MRF48"/>
    <mergeCell ref="MRI48"/>
    <mergeCell ref="MRJ48"/>
    <mergeCell ref="MRL48"/>
    <mergeCell ref="MQT48"/>
    <mergeCell ref="MQV48"/>
    <mergeCell ref="MQX48"/>
    <mergeCell ref="MRA48"/>
    <mergeCell ref="MRB48"/>
    <mergeCell ref="MQU48"/>
    <mergeCell ref="MQW48"/>
    <mergeCell ref="MQY48"/>
    <mergeCell ref="MQZ48"/>
    <mergeCell ref="MQK48"/>
    <mergeCell ref="MQL48"/>
    <mergeCell ref="MQN48"/>
    <mergeCell ref="MQP48"/>
    <mergeCell ref="MOA48"/>
    <mergeCell ref="MOC48"/>
    <mergeCell ref="MOE48"/>
    <mergeCell ref="MOF48"/>
    <mergeCell ref="MOI48"/>
    <mergeCell ref="MNG48"/>
    <mergeCell ref="MNH48"/>
    <mergeCell ref="MNK48"/>
    <mergeCell ref="MNM48"/>
    <mergeCell ref="MNO48"/>
    <mergeCell ref="MMW48"/>
    <mergeCell ref="MMY48"/>
    <mergeCell ref="MMZ48"/>
    <mergeCell ref="MNC48"/>
    <mergeCell ref="MNE48"/>
    <mergeCell ref="MNR48"/>
    <mergeCell ref="MNT48"/>
    <mergeCell ref="MNV48"/>
    <mergeCell ref="MNY48"/>
    <mergeCell ref="MNZ48"/>
    <mergeCell ref="MNS48"/>
    <mergeCell ref="MNU48"/>
    <mergeCell ref="MNW48"/>
    <mergeCell ref="MNX48"/>
    <mergeCell ref="MNI48"/>
    <mergeCell ref="MNJ48"/>
    <mergeCell ref="MNL48"/>
    <mergeCell ref="MNN48"/>
    <mergeCell ref="MNQ48"/>
    <mergeCell ref="MNP48"/>
    <mergeCell ref="MMX48"/>
    <mergeCell ref="MNA48"/>
    <mergeCell ref="MNB48"/>
    <mergeCell ref="MND48"/>
    <mergeCell ref="MNF48"/>
    <mergeCell ref="MKE48"/>
    <mergeCell ref="MKF48"/>
    <mergeCell ref="MKI48"/>
    <mergeCell ref="MKK48"/>
    <mergeCell ref="MKM48"/>
    <mergeCell ref="MJU48"/>
    <mergeCell ref="MJW48"/>
    <mergeCell ref="MJX48"/>
    <mergeCell ref="MKA48"/>
    <mergeCell ref="MKC48"/>
    <mergeCell ref="MJK48"/>
    <mergeCell ref="MJM48"/>
    <mergeCell ref="MJO48"/>
    <mergeCell ref="MJP48"/>
    <mergeCell ref="MJS48"/>
    <mergeCell ref="MMN48"/>
    <mergeCell ref="MMP48"/>
    <mergeCell ref="MMS48"/>
    <mergeCell ref="MMT48"/>
    <mergeCell ref="MKG48"/>
    <mergeCell ref="MKH48"/>
    <mergeCell ref="MKJ48"/>
    <mergeCell ref="MKL48"/>
    <mergeCell ref="MKO48"/>
    <mergeCell ref="MKN48"/>
    <mergeCell ref="MJV48"/>
    <mergeCell ref="MJY48"/>
    <mergeCell ref="MJZ48"/>
    <mergeCell ref="MKB48"/>
    <mergeCell ref="MKD48"/>
    <mergeCell ref="MJL48"/>
    <mergeCell ref="MJN48"/>
    <mergeCell ref="MJQ48"/>
    <mergeCell ref="MJR48"/>
    <mergeCell ref="MJT48"/>
    <mergeCell ref="MHC48"/>
    <mergeCell ref="MHD48"/>
    <mergeCell ref="MHG48"/>
    <mergeCell ref="MHI48"/>
    <mergeCell ref="MHK48"/>
    <mergeCell ref="MGS48"/>
    <mergeCell ref="MGU48"/>
    <mergeCell ref="MGV48"/>
    <mergeCell ref="MGY48"/>
    <mergeCell ref="MHA48"/>
    <mergeCell ref="MGI48"/>
    <mergeCell ref="MGK48"/>
    <mergeCell ref="MGM48"/>
    <mergeCell ref="MGN48"/>
    <mergeCell ref="MGQ48"/>
    <mergeCell ref="MFO48"/>
    <mergeCell ref="MFP48"/>
    <mergeCell ref="MFS48"/>
    <mergeCell ref="MFU48"/>
    <mergeCell ref="MFW48"/>
    <mergeCell ref="MHE48"/>
    <mergeCell ref="MHF48"/>
    <mergeCell ref="MHH48"/>
    <mergeCell ref="MHJ48"/>
    <mergeCell ref="MHM48"/>
    <mergeCell ref="MHL48"/>
    <mergeCell ref="MGT48"/>
    <mergeCell ref="MGW48"/>
    <mergeCell ref="MGX48"/>
    <mergeCell ref="MGZ48"/>
    <mergeCell ref="MHB48"/>
    <mergeCell ref="MGJ48"/>
    <mergeCell ref="MGL48"/>
    <mergeCell ref="MGO48"/>
    <mergeCell ref="MGP48"/>
    <mergeCell ref="MGR48"/>
    <mergeCell ref="MFZ48"/>
    <mergeCell ref="MGB48"/>
    <mergeCell ref="MGD48"/>
    <mergeCell ref="MGG48"/>
    <mergeCell ref="MGH48"/>
    <mergeCell ref="MGA48"/>
    <mergeCell ref="MGC48"/>
    <mergeCell ref="MGE48"/>
    <mergeCell ref="MGF48"/>
    <mergeCell ref="MFQ48"/>
    <mergeCell ref="MFR48"/>
    <mergeCell ref="MFT48"/>
    <mergeCell ref="MFV48"/>
    <mergeCell ref="MDG48"/>
    <mergeCell ref="MDI48"/>
    <mergeCell ref="MDK48"/>
    <mergeCell ref="MDL48"/>
    <mergeCell ref="MDO48"/>
    <mergeCell ref="MCM48"/>
    <mergeCell ref="MCN48"/>
    <mergeCell ref="MCQ48"/>
    <mergeCell ref="MCS48"/>
    <mergeCell ref="MCU48"/>
    <mergeCell ref="MCC48"/>
    <mergeCell ref="MCE48"/>
    <mergeCell ref="MCF48"/>
    <mergeCell ref="MCI48"/>
    <mergeCell ref="MCK48"/>
    <mergeCell ref="MCX48"/>
    <mergeCell ref="MCZ48"/>
    <mergeCell ref="MDB48"/>
    <mergeCell ref="MDE48"/>
    <mergeCell ref="MDF48"/>
    <mergeCell ref="MCY48"/>
    <mergeCell ref="MDA48"/>
    <mergeCell ref="MDC48"/>
    <mergeCell ref="MDD48"/>
    <mergeCell ref="MCO48"/>
    <mergeCell ref="MCP48"/>
    <mergeCell ref="MCR48"/>
    <mergeCell ref="MCT48"/>
    <mergeCell ref="MCW48"/>
    <mergeCell ref="MCV48"/>
    <mergeCell ref="MCD48"/>
    <mergeCell ref="MCG48"/>
    <mergeCell ref="MCH48"/>
    <mergeCell ref="MCJ48"/>
    <mergeCell ref="MCL48"/>
    <mergeCell ref="LZK48"/>
    <mergeCell ref="LZL48"/>
    <mergeCell ref="LZO48"/>
    <mergeCell ref="LZQ48"/>
    <mergeCell ref="LZS48"/>
    <mergeCell ref="LZA48"/>
    <mergeCell ref="LZC48"/>
    <mergeCell ref="LZD48"/>
    <mergeCell ref="LZG48"/>
    <mergeCell ref="LZI48"/>
    <mergeCell ref="LYQ48"/>
    <mergeCell ref="LYS48"/>
    <mergeCell ref="LYU48"/>
    <mergeCell ref="LYV48"/>
    <mergeCell ref="LYY48"/>
    <mergeCell ref="MBT48"/>
    <mergeCell ref="MBV48"/>
    <mergeCell ref="MBY48"/>
    <mergeCell ref="MBZ48"/>
    <mergeCell ref="LZM48"/>
    <mergeCell ref="LZN48"/>
    <mergeCell ref="LZP48"/>
    <mergeCell ref="LZR48"/>
    <mergeCell ref="LZU48"/>
    <mergeCell ref="LZT48"/>
    <mergeCell ref="LZB48"/>
    <mergeCell ref="LZE48"/>
    <mergeCell ref="LZF48"/>
    <mergeCell ref="LZH48"/>
    <mergeCell ref="LZJ48"/>
    <mergeCell ref="LYR48"/>
    <mergeCell ref="LYT48"/>
    <mergeCell ref="LYW48"/>
    <mergeCell ref="LYX48"/>
    <mergeCell ref="LYZ48"/>
    <mergeCell ref="LWI48"/>
    <mergeCell ref="LWJ48"/>
    <mergeCell ref="LWM48"/>
    <mergeCell ref="LWO48"/>
    <mergeCell ref="LWQ48"/>
    <mergeCell ref="LVY48"/>
    <mergeCell ref="LWA48"/>
    <mergeCell ref="LWB48"/>
    <mergeCell ref="LWE48"/>
    <mergeCell ref="LWG48"/>
    <mergeCell ref="LVO48"/>
    <mergeCell ref="LVQ48"/>
    <mergeCell ref="LVS48"/>
    <mergeCell ref="LVT48"/>
    <mergeCell ref="LVW48"/>
    <mergeCell ref="LUU48"/>
    <mergeCell ref="LUV48"/>
    <mergeCell ref="LUY48"/>
    <mergeCell ref="LVA48"/>
    <mergeCell ref="LVC48"/>
    <mergeCell ref="LWK48"/>
    <mergeCell ref="LWL48"/>
    <mergeCell ref="LWN48"/>
    <mergeCell ref="LWP48"/>
    <mergeCell ref="LWS48"/>
    <mergeCell ref="LWR48"/>
    <mergeCell ref="LVZ48"/>
    <mergeCell ref="LWC48"/>
    <mergeCell ref="LWD48"/>
    <mergeCell ref="LWF48"/>
    <mergeCell ref="LWH48"/>
    <mergeCell ref="LVP48"/>
    <mergeCell ref="LVR48"/>
    <mergeCell ref="LVU48"/>
    <mergeCell ref="LVV48"/>
    <mergeCell ref="LVX48"/>
    <mergeCell ref="LVF48"/>
    <mergeCell ref="LVH48"/>
    <mergeCell ref="LVJ48"/>
    <mergeCell ref="LVM48"/>
    <mergeCell ref="LVN48"/>
    <mergeCell ref="LVG48"/>
    <mergeCell ref="LVI48"/>
    <mergeCell ref="LVK48"/>
    <mergeCell ref="LVL48"/>
    <mergeCell ref="LUW48"/>
    <mergeCell ref="LUX48"/>
    <mergeCell ref="LUZ48"/>
    <mergeCell ref="LVB48"/>
    <mergeCell ref="LSM48"/>
    <mergeCell ref="LSO48"/>
    <mergeCell ref="LSQ48"/>
    <mergeCell ref="LSR48"/>
    <mergeCell ref="LSU48"/>
    <mergeCell ref="LRS48"/>
    <mergeCell ref="LRT48"/>
    <mergeCell ref="LRW48"/>
    <mergeCell ref="LRY48"/>
    <mergeCell ref="LSA48"/>
    <mergeCell ref="LRI48"/>
    <mergeCell ref="LRK48"/>
    <mergeCell ref="LRL48"/>
    <mergeCell ref="LRO48"/>
    <mergeCell ref="LRQ48"/>
    <mergeCell ref="LSD48"/>
    <mergeCell ref="LSF48"/>
    <mergeCell ref="LSH48"/>
    <mergeCell ref="LSK48"/>
    <mergeCell ref="LSL48"/>
    <mergeCell ref="LSE48"/>
    <mergeCell ref="LSG48"/>
    <mergeCell ref="LSI48"/>
    <mergeCell ref="LSJ48"/>
    <mergeCell ref="LRU48"/>
    <mergeCell ref="LRV48"/>
    <mergeCell ref="LRX48"/>
    <mergeCell ref="LRZ48"/>
    <mergeCell ref="LSC48"/>
    <mergeCell ref="LSB48"/>
    <mergeCell ref="LRJ48"/>
    <mergeCell ref="LRM48"/>
    <mergeCell ref="LRN48"/>
    <mergeCell ref="LRP48"/>
    <mergeCell ref="LRR48"/>
    <mergeCell ref="LOQ48"/>
    <mergeCell ref="LOR48"/>
    <mergeCell ref="LOU48"/>
    <mergeCell ref="LOW48"/>
    <mergeCell ref="LOY48"/>
    <mergeCell ref="LOG48"/>
    <mergeCell ref="LOI48"/>
    <mergeCell ref="LOJ48"/>
    <mergeCell ref="LOM48"/>
    <mergeCell ref="LOO48"/>
    <mergeCell ref="LNW48"/>
    <mergeCell ref="LNY48"/>
    <mergeCell ref="LOA48"/>
    <mergeCell ref="LOB48"/>
    <mergeCell ref="LOE48"/>
    <mergeCell ref="LQZ48"/>
    <mergeCell ref="LRB48"/>
    <mergeCell ref="LRE48"/>
    <mergeCell ref="LRF48"/>
    <mergeCell ref="LOS48"/>
    <mergeCell ref="LOT48"/>
    <mergeCell ref="LOV48"/>
    <mergeCell ref="LOX48"/>
    <mergeCell ref="LPA48"/>
    <mergeCell ref="LOZ48"/>
    <mergeCell ref="LOH48"/>
    <mergeCell ref="LOK48"/>
    <mergeCell ref="LOL48"/>
    <mergeCell ref="LON48"/>
    <mergeCell ref="LOP48"/>
    <mergeCell ref="LNX48"/>
    <mergeCell ref="LNZ48"/>
    <mergeCell ref="LOC48"/>
    <mergeCell ref="LOD48"/>
    <mergeCell ref="LOF48"/>
    <mergeCell ref="LLO48"/>
    <mergeCell ref="LLP48"/>
    <mergeCell ref="LLS48"/>
    <mergeCell ref="LLU48"/>
    <mergeCell ref="LLW48"/>
    <mergeCell ref="LLE48"/>
    <mergeCell ref="LLG48"/>
    <mergeCell ref="LLH48"/>
    <mergeCell ref="LLK48"/>
    <mergeCell ref="LLM48"/>
    <mergeCell ref="LKU48"/>
    <mergeCell ref="LKW48"/>
    <mergeCell ref="LKY48"/>
    <mergeCell ref="LKZ48"/>
    <mergeCell ref="LLC48"/>
    <mergeCell ref="LKA48"/>
    <mergeCell ref="LKB48"/>
    <mergeCell ref="LKE48"/>
    <mergeCell ref="LKG48"/>
    <mergeCell ref="LKI48"/>
    <mergeCell ref="LLQ48"/>
    <mergeCell ref="LLR48"/>
    <mergeCell ref="LLT48"/>
    <mergeCell ref="LLV48"/>
    <mergeCell ref="LLY48"/>
    <mergeCell ref="LLX48"/>
    <mergeCell ref="LLF48"/>
    <mergeCell ref="LLI48"/>
    <mergeCell ref="LLJ48"/>
    <mergeCell ref="LLL48"/>
    <mergeCell ref="LLN48"/>
    <mergeCell ref="LKV48"/>
    <mergeCell ref="LKX48"/>
    <mergeCell ref="LLA48"/>
    <mergeCell ref="LLB48"/>
    <mergeCell ref="LLD48"/>
    <mergeCell ref="LKL48"/>
    <mergeCell ref="LKN48"/>
    <mergeCell ref="LKP48"/>
    <mergeCell ref="LKS48"/>
    <mergeCell ref="LKT48"/>
    <mergeCell ref="LKM48"/>
    <mergeCell ref="LKO48"/>
    <mergeCell ref="LKQ48"/>
    <mergeCell ref="LKR48"/>
    <mergeCell ref="LKC48"/>
    <mergeCell ref="LKD48"/>
    <mergeCell ref="LKF48"/>
    <mergeCell ref="LKH48"/>
    <mergeCell ref="LHS48"/>
    <mergeCell ref="LHU48"/>
    <mergeCell ref="LHW48"/>
    <mergeCell ref="LHX48"/>
    <mergeCell ref="LIA48"/>
    <mergeCell ref="LGY48"/>
    <mergeCell ref="LGZ48"/>
    <mergeCell ref="LHC48"/>
    <mergeCell ref="LHE48"/>
    <mergeCell ref="LHG48"/>
    <mergeCell ref="LGO48"/>
    <mergeCell ref="LGQ48"/>
    <mergeCell ref="LGR48"/>
    <mergeCell ref="LGU48"/>
    <mergeCell ref="LGW48"/>
    <mergeCell ref="LHJ48"/>
    <mergeCell ref="LHL48"/>
    <mergeCell ref="LHN48"/>
    <mergeCell ref="LHQ48"/>
    <mergeCell ref="LHR48"/>
    <mergeCell ref="LHK48"/>
    <mergeCell ref="LHM48"/>
    <mergeCell ref="LHO48"/>
    <mergeCell ref="LHP48"/>
    <mergeCell ref="LHA48"/>
    <mergeCell ref="LHB48"/>
    <mergeCell ref="LHD48"/>
    <mergeCell ref="LHF48"/>
    <mergeCell ref="LHI48"/>
    <mergeCell ref="LHH48"/>
    <mergeCell ref="LGP48"/>
    <mergeCell ref="LGS48"/>
    <mergeCell ref="LGT48"/>
    <mergeCell ref="LGV48"/>
    <mergeCell ref="LGX48"/>
    <mergeCell ref="LDW48"/>
    <mergeCell ref="LDX48"/>
    <mergeCell ref="LEA48"/>
    <mergeCell ref="LEC48"/>
    <mergeCell ref="LEE48"/>
    <mergeCell ref="LDM48"/>
    <mergeCell ref="LDO48"/>
    <mergeCell ref="LDP48"/>
    <mergeCell ref="LDS48"/>
    <mergeCell ref="LDU48"/>
    <mergeCell ref="LDC48"/>
    <mergeCell ref="LDE48"/>
    <mergeCell ref="LDG48"/>
    <mergeCell ref="LDH48"/>
    <mergeCell ref="LDK48"/>
    <mergeCell ref="LGF48"/>
    <mergeCell ref="LGH48"/>
    <mergeCell ref="LGK48"/>
    <mergeCell ref="LGL48"/>
    <mergeCell ref="LDY48"/>
    <mergeCell ref="LDZ48"/>
    <mergeCell ref="LEB48"/>
    <mergeCell ref="LED48"/>
    <mergeCell ref="LEG48"/>
    <mergeCell ref="LEF48"/>
    <mergeCell ref="LDN48"/>
    <mergeCell ref="LDQ48"/>
    <mergeCell ref="LDR48"/>
    <mergeCell ref="LDT48"/>
    <mergeCell ref="LDV48"/>
    <mergeCell ref="LDD48"/>
    <mergeCell ref="LDF48"/>
    <mergeCell ref="LDI48"/>
    <mergeCell ref="LDJ48"/>
    <mergeCell ref="LDL48"/>
    <mergeCell ref="LAU48"/>
    <mergeCell ref="LAV48"/>
    <mergeCell ref="LAY48"/>
    <mergeCell ref="LBA48"/>
    <mergeCell ref="LBC48"/>
    <mergeCell ref="LAK48"/>
    <mergeCell ref="LAM48"/>
    <mergeCell ref="LAN48"/>
    <mergeCell ref="LAQ48"/>
    <mergeCell ref="LAS48"/>
    <mergeCell ref="LAA48"/>
    <mergeCell ref="LAC48"/>
    <mergeCell ref="LAE48"/>
    <mergeCell ref="LAF48"/>
    <mergeCell ref="LAI48"/>
    <mergeCell ref="KZG48"/>
    <mergeCell ref="KZH48"/>
    <mergeCell ref="KZK48"/>
    <mergeCell ref="KZM48"/>
    <mergeCell ref="KZO48"/>
    <mergeCell ref="LAW48"/>
    <mergeCell ref="LAX48"/>
    <mergeCell ref="LAZ48"/>
    <mergeCell ref="LBB48"/>
    <mergeCell ref="LBE48"/>
    <mergeCell ref="LBD48"/>
    <mergeCell ref="LAL48"/>
    <mergeCell ref="LAO48"/>
    <mergeCell ref="LAP48"/>
    <mergeCell ref="LAR48"/>
    <mergeCell ref="LAT48"/>
    <mergeCell ref="LAB48"/>
    <mergeCell ref="LAD48"/>
    <mergeCell ref="LAG48"/>
    <mergeCell ref="LAH48"/>
    <mergeCell ref="LAJ48"/>
    <mergeCell ref="KZR48"/>
    <mergeCell ref="KZT48"/>
    <mergeCell ref="KZV48"/>
    <mergeCell ref="KZY48"/>
    <mergeCell ref="KZZ48"/>
    <mergeCell ref="KZS48"/>
    <mergeCell ref="KZU48"/>
    <mergeCell ref="KZW48"/>
    <mergeCell ref="KZX48"/>
    <mergeCell ref="KZI48"/>
    <mergeCell ref="KZJ48"/>
    <mergeCell ref="KZL48"/>
    <mergeCell ref="KZN48"/>
    <mergeCell ref="KWY48"/>
    <mergeCell ref="KXA48"/>
    <mergeCell ref="KXC48"/>
    <mergeCell ref="KXD48"/>
    <mergeCell ref="KXG48"/>
    <mergeCell ref="KWE48"/>
    <mergeCell ref="KWF48"/>
    <mergeCell ref="KWI48"/>
    <mergeCell ref="KWK48"/>
    <mergeCell ref="KWM48"/>
    <mergeCell ref="KVU48"/>
    <mergeCell ref="KVW48"/>
    <mergeCell ref="KVX48"/>
    <mergeCell ref="KWA48"/>
    <mergeCell ref="KWC48"/>
    <mergeCell ref="KWP48"/>
    <mergeCell ref="KWR48"/>
    <mergeCell ref="KWT48"/>
    <mergeCell ref="KWW48"/>
    <mergeCell ref="KWX48"/>
    <mergeCell ref="KWQ48"/>
    <mergeCell ref="KWS48"/>
    <mergeCell ref="KWU48"/>
    <mergeCell ref="KWV48"/>
    <mergeCell ref="KWG48"/>
    <mergeCell ref="KWH48"/>
    <mergeCell ref="KWJ48"/>
    <mergeCell ref="KWL48"/>
    <mergeCell ref="KWO48"/>
    <mergeCell ref="KWN48"/>
    <mergeCell ref="KVV48"/>
    <mergeCell ref="KVY48"/>
    <mergeCell ref="KVZ48"/>
    <mergeCell ref="KWB48"/>
    <mergeCell ref="KWD48"/>
    <mergeCell ref="KTC48"/>
    <mergeCell ref="KTD48"/>
    <mergeCell ref="KTG48"/>
    <mergeCell ref="KTI48"/>
    <mergeCell ref="KTK48"/>
    <mergeCell ref="KSS48"/>
    <mergeCell ref="KSU48"/>
    <mergeCell ref="KSV48"/>
    <mergeCell ref="KSY48"/>
    <mergeCell ref="KTA48"/>
    <mergeCell ref="KSI48"/>
    <mergeCell ref="KSK48"/>
    <mergeCell ref="KSM48"/>
    <mergeCell ref="KSN48"/>
    <mergeCell ref="KSQ48"/>
    <mergeCell ref="KVL48"/>
    <mergeCell ref="KVN48"/>
    <mergeCell ref="KVQ48"/>
    <mergeCell ref="KVR48"/>
    <mergeCell ref="KTE48"/>
    <mergeCell ref="KTF48"/>
    <mergeCell ref="KTH48"/>
    <mergeCell ref="KTJ48"/>
    <mergeCell ref="KTM48"/>
    <mergeCell ref="KTL48"/>
    <mergeCell ref="KST48"/>
    <mergeCell ref="KSW48"/>
    <mergeCell ref="KSX48"/>
    <mergeCell ref="KSZ48"/>
    <mergeCell ref="KTB48"/>
    <mergeCell ref="KSJ48"/>
    <mergeCell ref="KSL48"/>
    <mergeCell ref="KSO48"/>
    <mergeCell ref="KSP48"/>
    <mergeCell ref="KSR48"/>
    <mergeCell ref="KQA48"/>
    <mergeCell ref="KQB48"/>
    <mergeCell ref="KQE48"/>
    <mergeCell ref="KQG48"/>
    <mergeCell ref="KQI48"/>
    <mergeCell ref="KPQ48"/>
    <mergeCell ref="KPS48"/>
    <mergeCell ref="KPT48"/>
    <mergeCell ref="KPW48"/>
    <mergeCell ref="KPY48"/>
    <mergeCell ref="KPG48"/>
    <mergeCell ref="KPI48"/>
    <mergeCell ref="KPK48"/>
    <mergeCell ref="KPL48"/>
    <mergeCell ref="KPO48"/>
    <mergeCell ref="KOM48"/>
    <mergeCell ref="KON48"/>
    <mergeCell ref="KOQ48"/>
    <mergeCell ref="KOS48"/>
    <mergeCell ref="KOU48"/>
    <mergeCell ref="KQC48"/>
    <mergeCell ref="KQD48"/>
    <mergeCell ref="KQF48"/>
    <mergeCell ref="KQH48"/>
    <mergeCell ref="KQK48"/>
    <mergeCell ref="KQJ48"/>
    <mergeCell ref="KPR48"/>
    <mergeCell ref="KPU48"/>
    <mergeCell ref="KPV48"/>
    <mergeCell ref="KPX48"/>
    <mergeCell ref="KPZ48"/>
    <mergeCell ref="KPH48"/>
    <mergeCell ref="KPJ48"/>
    <mergeCell ref="KPM48"/>
    <mergeCell ref="KPN48"/>
    <mergeCell ref="KPP48"/>
    <mergeCell ref="KOX48"/>
    <mergeCell ref="KOZ48"/>
    <mergeCell ref="KPB48"/>
    <mergeCell ref="KPE48"/>
    <mergeCell ref="KPF48"/>
    <mergeCell ref="KOY48"/>
    <mergeCell ref="KPA48"/>
    <mergeCell ref="KPC48"/>
    <mergeCell ref="KPD48"/>
    <mergeCell ref="KOO48"/>
    <mergeCell ref="KOP48"/>
    <mergeCell ref="KOR48"/>
    <mergeCell ref="KOT48"/>
    <mergeCell ref="KME48"/>
    <mergeCell ref="KMG48"/>
    <mergeCell ref="KMI48"/>
    <mergeCell ref="KMJ48"/>
    <mergeCell ref="KMM48"/>
    <mergeCell ref="KLK48"/>
    <mergeCell ref="KLL48"/>
    <mergeCell ref="KLO48"/>
    <mergeCell ref="KLQ48"/>
    <mergeCell ref="KLS48"/>
    <mergeCell ref="KLA48"/>
    <mergeCell ref="KLC48"/>
    <mergeCell ref="KLD48"/>
    <mergeCell ref="KLG48"/>
    <mergeCell ref="KLI48"/>
    <mergeCell ref="KLV48"/>
    <mergeCell ref="KLX48"/>
    <mergeCell ref="KLZ48"/>
    <mergeCell ref="KMC48"/>
    <mergeCell ref="KMD48"/>
    <mergeCell ref="KLW48"/>
    <mergeCell ref="KLY48"/>
    <mergeCell ref="KMA48"/>
    <mergeCell ref="KMB48"/>
    <mergeCell ref="KLM48"/>
    <mergeCell ref="KLN48"/>
    <mergeCell ref="KLP48"/>
    <mergeCell ref="KLR48"/>
    <mergeCell ref="KLU48"/>
    <mergeCell ref="KLT48"/>
    <mergeCell ref="KLB48"/>
    <mergeCell ref="KLE48"/>
    <mergeCell ref="KLF48"/>
    <mergeCell ref="KLH48"/>
    <mergeCell ref="KLJ48"/>
    <mergeCell ref="KII48"/>
    <mergeCell ref="KIJ48"/>
    <mergeCell ref="KIM48"/>
    <mergeCell ref="KIO48"/>
    <mergeCell ref="KIQ48"/>
    <mergeCell ref="KHY48"/>
    <mergeCell ref="KIA48"/>
    <mergeCell ref="KIB48"/>
    <mergeCell ref="KIE48"/>
    <mergeCell ref="KIG48"/>
    <mergeCell ref="KHO48"/>
    <mergeCell ref="KHQ48"/>
    <mergeCell ref="KHS48"/>
    <mergeCell ref="KHT48"/>
    <mergeCell ref="KHW48"/>
    <mergeCell ref="KKR48"/>
    <mergeCell ref="KKT48"/>
    <mergeCell ref="KKW48"/>
    <mergeCell ref="KKX48"/>
    <mergeCell ref="KIK48"/>
    <mergeCell ref="KIL48"/>
    <mergeCell ref="KIN48"/>
    <mergeCell ref="KIP48"/>
    <mergeCell ref="KIS48"/>
    <mergeCell ref="KIR48"/>
    <mergeCell ref="KHZ48"/>
    <mergeCell ref="KIC48"/>
    <mergeCell ref="KID48"/>
    <mergeCell ref="KIF48"/>
    <mergeCell ref="KIH48"/>
    <mergeCell ref="KHP48"/>
    <mergeCell ref="KHR48"/>
    <mergeCell ref="KHU48"/>
    <mergeCell ref="KHV48"/>
    <mergeCell ref="KHX48"/>
    <mergeCell ref="KFG48"/>
    <mergeCell ref="KFH48"/>
    <mergeCell ref="KFK48"/>
    <mergeCell ref="KFM48"/>
    <mergeCell ref="KFO48"/>
    <mergeCell ref="KEW48"/>
    <mergeCell ref="KEY48"/>
    <mergeCell ref="KEZ48"/>
    <mergeCell ref="KFC48"/>
    <mergeCell ref="KFE48"/>
    <mergeCell ref="KEM48"/>
    <mergeCell ref="KEO48"/>
    <mergeCell ref="KEQ48"/>
    <mergeCell ref="KER48"/>
    <mergeCell ref="KEU48"/>
    <mergeCell ref="KDS48"/>
    <mergeCell ref="KDT48"/>
    <mergeCell ref="KDW48"/>
    <mergeCell ref="KDY48"/>
    <mergeCell ref="KEA48"/>
    <mergeCell ref="KFI48"/>
    <mergeCell ref="KFJ48"/>
    <mergeCell ref="KFL48"/>
    <mergeCell ref="KFN48"/>
    <mergeCell ref="KFQ48"/>
    <mergeCell ref="KFP48"/>
    <mergeCell ref="KEX48"/>
    <mergeCell ref="KFA48"/>
    <mergeCell ref="KFB48"/>
    <mergeCell ref="KFD48"/>
    <mergeCell ref="KFF48"/>
    <mergeCell ref="KEN48"/>
    <mergeCell ref="KEP48"/>
    <mergeCell ref="KES48"/>
    <mergeCell ref="KET48"/>
    <mergeCell ref="KEV48"/>
    <mergeCell ref="KED48"/>
    <mergeCell ref="KEF48"/>
    <mergeCell ref="KEH48"/>
    <mergeCell ref="KEK48"/>
    <mergeCell ref="KEL48"/>
    <mergeCell ref="KEE48"/>
    <mergeCell ref="KEG48"/>
    <mergeCell ref="KEI48"/>
    <mergeCell ref="KEJ48"/>
    <mergeCell ref="KDU48"/>
    <mergeCell ref="KDV48"/>
    <mergeCell ref="KDX48"/>
    <mergeCell ref="KDZ48"/>
    <mergeCell ref="KBK48"/>
    <mergeCell ref="KBM48"/>
    <mergeCell ref="KBO48"/>
    <mergeCell ref="KBP48"/>
    <mergeCell ref="KBS48"/>
    <mergeCell ref="KAQ48"/>
    <mergeCell ref="KAR48"/>
    <mergeCell ref="KAU48"/>
    <mergeCell ref="KAW48"/>
    <mergeCell ref="KAY48"/>
    <mergeCell ref="KAG48"/>
    <mergeCell ref="KAI48"/>
    <mergeCell ref="KAJ48"/>
    <mergeCell ref="KAM48"/>
    <mergeCell ref="KAO48"/>
    <mergeCell ref="KBB48"/>
    <mergeCell ref="KBD48"/>
    <mergeCell ref="KBF48"/>
    <mergeCell ref="KBI48"/>
    <mergeCell ref="KBJ48"/>
    <mergeCell ref="KBC48"/>
    <mergeCell ref="KBE48"/>
    <mergeCell ref="KBG48"/>
    <mergeCell ref="KBH48"/>
    <mergeCell ref="KAS48"/>
    <mergeCell ref="KAT48"/>
    <mergeCell ref="KAV48"/>
    <mergeCell ref="KAX48"/>
    <mergeCell ref="KBA48"/>
    <mergeCell ref="KAZ48"/>
    <mergeCell ref="KAH48"/>
    <mergeCell ref="KAK48"/>
    <mergeCell ref="KAL48"/>
    <mergeCell ref="KAN48"/>
    <mergeCell ref="KAP48"/>
    <mergeCell ref="JXO48"/>
    <mergeCell ref="JXP48"/>
    <mergeCell ref="JXS48"/>
    <mergeCell ref="JXU48"/>
    <mergeCell ref="JXW48"/>
    <mergeCell ref="JXE48"/>
    <mergeCell ref="JXG48"/>
    <mergeCell ref="JXH48"/>
    <mergeCell ref="JXK48"/>
    <mergeCell ref="JXM48"/>
    <mergeCell ref="JWU48"/>
    <mergeCell ref="JWW48"/>
    <mergeCell ref="JWY48"/>
    <mergeCell ref="JWZ48"/>
    <mergeCell ref="JXC48"/>
    <mergeCell ref="JZX48"/>
    <mergeCell ref="JZZ48"/>
    <mergeCell ref="KAC48"/>
    <mergeCell ref="KAD48"/>
    <mergeCell ref="JXQ48"/>
    <mergeCell ref="JXR48"/>
    <mergeCell ref="JXT48"/>
    <mergeCell ref="JXV48"/>
    <mergeCell ref="JXY48"/>
    <mergeCell ref="JXX48"/>
    <mergeCell ref="JXF48"/>
    <mergeCell ref="JXI48"/>
    <mergeCell ref="JXJ48"/>
    <mergeCell ref="JXL48"/>
    <mergeCell ref="JXN48"/>
    <mergeCell ref="JWV48"/>
    <mergeCell ref="JWX48"/>
    <mergeCell ref="JXA48"/>
    <mergeCell ref="JXB48"/>
    <mergeCell ref="JXD48"/>
    <mergeCell ref="JUM48"/>
    <mergeCell ref="JUN48"/>
    <mergeCell ref="JUQ48"/>
    <mergeCell ref="JUS48"/>
    <mergeCell ref="JUU48"/>
    <mergeCell ref="JUC48"/>
    <mergeCell ref="JUE48"/>
    <mergeCell ref="JUF48"/>
    <mergeCell ref="JUI48"/>
    <mergeCell ref="JUK48"/>
    <mergeCell ref="JTS48"/>
    <mergeCell ref="JTU48"/>
    <mergeCell ref="JTW48"/>
    <mergeCell ref="JTX48"/>
    <mergeCell ref="JUA48"/>
    <mergeCell ref="JSY48"/>
    <mergeCell ref="JSZ48"/>
    <mergeCell ref="JTC48"/>
    <mergeCell ref="JTE48"/>
    <mergeCell ref="JTG48"/>
    <mergeCell ref="JUO48"/>
    <mergeCell ref="JUP48"/>
    <mergeCell ref="JUR48"/>
    <mergeCell ref="JUT48"/>
    <mergeCell ref="JUW48"/>
    <mergeCell ref="JUV48"/>
    <mergeCell ref="JUD48"/>
    <mergeCell ref="JUG48"/>
    <mergeCell ref="JUH48"/>
    <mergeCell ref="JUJ48"/>
    <mergeCell ref="JUL48"/>
    <mergeCell ref="JTT48"/>
    <mergeCell ref="JTV48"/>
    <mergeCell ref="JTY48"/>
    <mergeCell ref="JTZ48"/>
    <mergeCell ref="JUB48"/>
    <mergeCell ref="JTJ48"/>
    <mergeCell ref="JTL48"/>
    <mergeCell ref="JTN48"/>
    <mergeCell ref="JTQ48"/>
    <mergeCell ref="JTR48"/>
    <mergeCell ref="JTK48"/>
    <mergeCell ref="JTM48"/>
    <mergeCell ref="JTO48"/>
    <mergeCell ref="JTP48"/>
    <mergeCell ref="JTA48"/>
    <mergeCell ref="JTB48"/>
    <mergeCell ref="JTD48"/>
    <mergeCell ref="JTF48"/>
    <mergeCell ref="JQQ48"/>
    <mergeCell ref="JQS48"/>
    <mergeCell ref="JQU48"/>
    <mergeCell ref="JQV48"/>
    <mergeCell ref="JQY48"/>
    <mergeCell ref="JPW48"/>
    <mergeCell ref="JPX48"/>
    <mergeCell ref="JQA48"/>
    <mergeCell ref="JQC48"/>
    <mergeCell ref="JQE48"/>
    <mergeCell ref="JPM48"/>
    <mergeCell ref="JPO48"/>
    <mergeCell ref="JPP48"/>
    <mergeCell ref="JPS48"/>
    <mergeCell ref="JPU48"/>
    <mergeCell ref="JQH48"/>
    <mergeCell ref="JQJ48"/>
    <mergeCell ref="JQL48"/>
    <mergeCell ref="JQO48"/>
    <mergeCell ref="JQP48"/>
    <mergeCell ref="JQI48"/>
    <mergeCell ref="JQK48"/>
    <mergeCell ref="JQM48"/>
    <mergeCell ref="JQN48"/>
    <mergeCell ref="JPY48"/>
    <mergeCell ref="JPZ48"/>
    <mergeCell ref="JQB48"/>
    <mergeCell ref="JQD48"/>
    <mergeCell ref="JQG48"/>
    <mergeCell ref="JQF48"/>
    <mergeCell ref="JPN48"/>
    <mergeCell ref="JPQ48"/>
    <mergeCell ref="JPR48"/>
    <mergeCell ref="JPT48"/>
    <mergeCell ref="JPV48"/>
    <mergeCell ref="JMU48"/>
    <mergeCell ref="JMV48"/>
    <mergeCell ref="JMY48"/>
    <mergeCell ref="JNA48"/>
    <mergeCell ref="JNC48"/>
    <mergeCell ref="JMK48"/>
    <mergeCell ref="JMM48"/>
    <mergeCell ref="JMN48"/>
    <mergeCell ref="JMQ48"/>
    <mergeCell ref="JMS48"/>
    <mergeCell ref="JMA48"/>
    <mergeCell ref="JMC48"/>
    <mergeCell ref="JME48"/>
    <mergeCell ref="JMF48"/>
    <mergeCell ref="JMI48"/>
    <mergeCell ref="JPD48"/>
    <mergeCell ref="JPF48"/>
    <mergeCell ref="JPI48"/>
    <mergeCell ref="JPJ48"/>
    <mergeCell ref="JMW48"/>
    <mergeCell ref="JMX48"/>
    <mergeCell ref="JMZ48"/>
    <mergeCell ref="JNB48"/>
    <mergeCell ref="JNE48"/>
    <mergeCell ref="JND48"/>
    <mergeCell ref="JML48"/>
    <mergeCell ref="JMO48"/>
    <mergeCell ref="JMP48"/>
    <mergeCell ref="JMR48"/>
    <mergeCell ref="JMT48"/>
    <mergeCell ref="JMB48"/>
    <mergeCell ref="JMD48"/>
    <mergeCell ref="JMG48"/>
    <mergeCell ref="JMH48"/>
    <mergeCell ref="JMJ48"/>
    <mergeCell ref="JJS48"/>
    <mergeCell ref="JJT48"/>
    <mergeCell ref="JJW48"/>
    <mergeCell ref="JJY48"/>
    <mergeCell ref="JKA48"/>
    <mergeCell ref="JJI48"/>
    <mergeCell ref="JJK48"/>
    <mergeCell ref="JJL48"/>
    <mergeCell ref="JJO48"/>
    <mergeCell ref="JJQ48"/>
    <mergeCell ref="JIY48"/>
    <mergeCell ref="JJA48"/>
    <mergeCell ref="JJC48"/>
    <mergeCell ref="JJD48"/>
    <mergeCell ref="JJG48"/>
    <mergeCell ref="JIE48"/>
    <mergeCell ref="JIF48"/>
    <mergeCell ref="JII48"/>
    <mergeCell ref="JIK48"/>
    <mergeCell ref="JIM48"/>
    <mergeCell ref="JJU48"/>
    <mergeCell ref="JJV48"/>
    <mergeCell ref="JJX48"/>
    <mergeCell ref="JJZ48"/>
    <mergeCell ref="JKC48"/>
    <mergeCell ref="JKB48"/>
    <mergeCell ref="JJJ48"/>
    <mergeCell ref="JJM48"/>
    <mergeCell ref="JJN48"/>
    <mergeCell ref="JJP48"/>
    <mergeCell ref="JJR48"/>
    <mergeCell ref="JIZ48"/>
    <mergeCell ref="JJB48"/>
    <mergeCell ref="JJE48"/>
    <mergeCell ref="JJF48"/>
    <mergeCell ref="JJH48"/>
    <mergeCell ref="JIP48"/>
    <mergeCell ref="JIR48"/>
    <mergeCell ref="JIT48"/>
    <mergeCell ref="JIW48"/>
    <mergeCell ref="JIX48"/>
    <mergeCell ref="JIQ48"/>
    <mergeCell ref="JIS48"/>
    <mergeCell ref="JIU48"/>
    <mergeCell ref="JIV48"/>
    <mergeCell ref="JIG48"/>
    <mergeCell ref="JIH48"/>
    <mergeCell ref="JIJ48"/>
    <mergeCell ref="JIL48"/>
    <mergeCell ref="JFW48"/>
    <mergeCell ref="JFY48"/>
    <mergeCell ref="JGA48"/>
    <mergeCell ref="JGB48"/>
    <mergeCell ref="JGE48"/>
    <mergeCell ref="JFC48"/>
    <mergeCell ref="JFD48"/>
    <mergeCell ref="JFG48"/>
    <mergeCell ref="JFI48"/>
    <mergeCell ref="JFK48"/>
    <mergeCell ref="JES48"/>
    <mergeCell ref="JEU48"/>
    <mergeCell ref="JEV48"/>
    <mergeCell ref="JEY48"/>
    <mergeCell ref="JFA48"/>
    <mergeCell ref="JFN48"/>
    <mergeCell ref="JFP48"/>
    <mergeCell ref="JFR48"/>
    <mergeCell ref="JFU48"/>
    <mergeCell ref="JFV48"/>
    <mergeCell ref="JFO48"/>
    <mergeCell ref="JFQ48"/>
    <mergeCell ref="JFS48"/>
    <mergeCell ref="JFT48"/>
    <mergeCell ref="JFE48"/>
    <mergeCell ref="JFF48"/>
    <mergeCell ref="JFH48"/>
    <mergeCell ref="JFJ48"/>
    <mergeCell ref="JFM48"/>
    <mergeCell ref="JFL48"/>
    <mergeCell ref="JET48"/>
    <mergeCell ref="JEW48"/>
    <mergeCell ref="JEX48"/>
    <mergeCell ref="JEZ48"/>
    <mergeCell ref="JFB48"/>
    <mergeCell ref="JCA48"/>
    <mergeCell ref="JCB48"/>
    <mergeCell ref="JCE48"/>
    <mergeCell ref="JCG48"/>
    <mergeCell ref="JCI48"/>
    <mergeCell ref="JBQ48"/>
    <mergeCell ref="JBS48"/>
    <mergeCell ref="JBT48"/>
    <mergeCell ref="JBW48"/>
    <mergeCell ref="JBY48"/>
    <mergeCell ref="JBG48"/>
    <mergeCell ref="JBI48"/>
    <mergeCell ref="JBK48"/>
    <mergeCell ref="JBL48"/>
    <mergeCell ref="JBO48"/>
    <mergeCell ref="JEJ48"/>
    <mergeCell ref="JEL48"/>
    <mergeCell ref="JEO48"/>
    <mergeCell ref="JEP48"/>
    <mergeCell ref="JCC48"/>
    <mergeCell ref="JCD48"/>
    <mergeCell ref="JCF48"/>
    <mergeCell ref="JCH48"/>
    <mergeCell ref="JCK48"/>
    <mergeCell ref="JCJ48"/>
    <mergeCell ref="JBR48"/>
    <mergeCell ref="JBU48"/>
    <mergeCell ref="JBV48"/>
    <mergeCell ref="JBX48"/>
    <mergeCell ref="JBZ48"/>
    <mergeCell ref="JBH48"/>
    <mergeCell ref="JBJ48"/>
    <mergeCell ref="JBM48"/>
    <mergeCell ref="JBN48"/>
    <mergeCell ref="JBP48"/>
    <mergeCell ref="IYY48"/>
    <mergeCell ref="IYZ48"/>
    <mergeCell ref="IZC48"/>
    <mergeCell ref="IZE48"/>
    <mergeCell ref="IZG48"/>
    <mergeCell ref="IYO48"/>
    <mergeCell ref="IYQ48"/>
    <mergeCell ref="IYR48"/>
    <mergeCell ref="IYU48"/>
    <mergeCell ref="IYW48"/>
    <mergeCell ref="IYE48"/>
    <mergeCell ref="IYG48"/>
    <mergeCell ref="IYI48"/>
    <mergeCell ref="IYJ48"/>
    <mergeCell ref="IYM48"/>
    <mergeCell ref="IXK48"/>
    <mergeCell ref="IXL48"/>
    <mergeCell ref="IXO48"/>
    <mergeCell ref="IXQ48"/>
    <mergeCell ref="IXS48"/>
    <mergeCell ref="IZA48"/>
    <mergeCell ref="IZB48"/>
    <mergeCell ref="IZD48"/>
    <mergeCell ref="IZF48"/>
    <mergeCell ref="IZI48"/>
    <mergeCell ref="IZH48"/>
    <mergeCell ref="IYP48"/>
    <mergeCell ref="IYS48"/>
    <mergeCell ref="IYT48"/>
    <mergeCell ref="IYV48"/>
    <mergeCell ref="IYX48"/>
    <mergeCell ref="IYF48"/>
    <mergeCell ref="IYH48"/>
    <mergeCell ref="IYK48"/>
    <mergeCell ref="IYL48"/>
    <mergeCell ref="IYN48"/>
    <mergeCell ref="IXV48"/>
    <mergeCell ref="IXX48"/>
    <mergeCell ref="IXZ48"/>
    <mergeCell ref="IYC48"/>
    <mergeCell ref="IYD48"/>
    <mergeCell ref="IXW48"/>
    <mergeCell ref="IXY48"/>
    <mergeCell ref="IYA48"/>
    <mergeCell ref="IYB48"/>
    <mergeCell ref="IXM48"/>
    <mergeCell ref="IXN48"/>
    <mergeCell ref="IXP48"/>
    <mergeCell ref="IXR48"/>
    <mergeCell ref="IVC48"/>
    <mergeCell ref="IVE48"/>
    <mergeCell ref="IVG48"/>
    <mergeCell ref="IVH48"/>
    <mergeCell ref="IVK48"/>
    <mergeCell ref="IUI48"/>
    <mergeCell ref="IUJ48"/>
    <mergeCell ref="IUM48"/>
    <mergeCell ref="IUO48"/>
    <mergeCell ref="IUQ48"/>
    <mergeCell ref="ITY48"/>
    <mergeCell ref="IUA48"/>
    <mergeCell ref="IUB48"/>
    <mergeCell ref="IUE48"/>
    <mergeCell ref="IUG48"/>
    <mergeCell ref="IUT48"/>
    <mergeCell ref="IUV48"/>
    <mergeCell ref="IUX48"/>
    <mergeCell ref="IVA48"/>
    <mergeCell ref="IVB48"/>
    <mergeCell ref="IUU48"/>
    <mergeCell ref="IUW48"/>
    <mergeCell ref="IUY48"/>
    <mergeCell ref="IUZ48"/>
    <mergeCell ref="IUK48"/>
    <mergeCell ref="IUL48"/>
    <mergeCell ref="IUN48"/>
    <mergeCell ref="IUP48"/>
    <mergeCell ref="IUS48"/>
    <mergeCell ref="IUR48"/>
    <mergeCell ref="ITZ48"/>
    <mergeCell ref="IUC48"/>
    <mergeCell ref="IUD48"/>
    <mergeCell ref="IUF48"/>
    <mergeCell ref="IUH48"/>
    <mergeCell ref="IRG48"/>
    <mergeCell ref="IRH48"/>
    <mergeCell ref="IRK48"/>
    <mergeCell ref="IRM48"/>
    <mergeCell ref="IRO48"/>
    <mergeCell ref="IQW48"/>
    <mergeCell ref="IQY48"/>
    <mergeCell ref="IQZ48"/>
    <mergeCell ref="IRC48"/>
    <mergeCell ref="IRE48"/>
    <mergeCell ref="IQM48"/>
    <mergeCell ref="IQO48"/>
    <mergeCell ref="IQQ48"/>
    <mergeCell ref="IQR48"/>
    <mergeCell ref="IQU48"/>
    <mergeCell ref="ITP48"/>
    <mergeCell ref="ITR48"/>
    <mergeCell ref="ITU48"/>
    <mergeCell ref="ITV48"/>
    <mergeCell ref="IRI48"/>
    <mergeCell ref="IRJ48"/>
    <mergeCell ref="IRL48"/>
    <mergeCell ref="IRN48"/>
    <mergeCell ref="IRQ48"/>
    <mergeCell ref="IRP48"/>
    <mergeCell ref="IQX48"/>
    <mergeCell ref="IRA48"/>
    <mergeCell ref="IRB48"/>
    <mergeCell ref="IRD48"/>
    <mergeCell ref="IRF48"/>
    <mergeCell ref="IQN48"/>
    <mergeCell ref="IQP48"/>
    <mergeCell ref="IQS48"/>
    <mergeCell ref="IQT48"/>
    <mergeCell ref="IQV48"/>
    <mergeCell ref="IOE48"/>
    <mergeCell ref="IOF48"/>
    <mergeCell ref="IOI48"/>
    <mergeCell ref="IOK48"/>
    <mergeCell ref="IOM48"/>
    <mergeCell ref="INU48"/>
    <mergeCell ref="INW48"/>
    <mergeCell ref="INX48"/>
    <mergeCell ref="IOA48"/>
    <mergeCell ref="IOC48"/>
    <mergeCell ref="INK48"/>
    <mergeCell ref="INM48"/>
    <mergeCell ref="INO48"/>
    <mergeCell ref="INP48"/>
    <mergeCell ref="INS48"/>
    <mergeCell ref="IMQ48"/>
    <mergeCell ref="IMR48"/>
    <mergeCell ref="IMU48"/>
    <mergeCell ref="IMW48"/>
    <mergeCell ref="IMY48"/>
    <mergeCell ref="IOG48"/>
    <mergeCell ref="IOH48"/>
    <mergeCell ref="IOJ48"/>
    <mergeCell ref="IOL48"/>
    <mergeCell ref="IOO48"/>
    <mergeCell ref="ION48"/>
    <mergeCell ref="INV48"/>
    <mergeCell ref="INY48"/>
    <mergeCell ref="INZ48"/>
    <mergeCell ref="IOB48"/>
    <mergeCell ref="IOD48"/>
    <mergeCell ref="INL48"/>
    <mergeCell ref="INN48"/>
    <mergeCell ref="INQ48"/>
    <mergeCell ref="INR48"/>
    <mergeCell ref="INT48"/>
    <mergeCell ref="INB48"/>
    <mergeCell ref="IND48"/>
    <mergeCell ref="INF48"/>
    <mergeCell ref="INI48"/>
    <mergeCell ref="INJ48"/>
    <mergeCell ref="INC48"/>
    <mergeCell ref="INE48"/>
    <mergeCell ref="ING48"/>
    <mergeCell ref="INH48"/>
    <mergeCell ref="IMS48"/>
    <mergeCell ref="IMT48"/>
    <mergeCell ref="IMV48"/>
    <mergeCell ref="IMX48"/>
    <mergeCell ref="IKI48"/>
    <mergeCell ref="IKK48"/>
    <mergeCell ref="IKM48"/>
    <mergeCell ref="IKN48"/>
    <mergeCell ref="IKQ48"/>
    <mergeCell ref="IJO48"/>
    <mergeCell ref="IJP48"/>
    <mergeCell ref="IJS48"/>
    <mergeCell ref="IJU48"/>
    <mergeCell ref="IJW48"/>
    <mergeCell ref="IJE48"/>
    <mergeCell ref="IJG48"/>
    <mergeCell ref="IJH48"/>
    <mergeCell ref="IJK48"/>
    <mergeCell ref="IJM48"/>
    <mergeCell ref="IJZ48"/>
    <mergeCell ref="IKB48"/>
    <mergeCell ref="IKD48"/>
    <mergeCell ref="IKG48"/>
    <mergeCell ref="IKH48"/>
    <mergeCell ref="IKA48"/>
    <mergeCell ref="IKC48"/>
    <mergeCell ref="IKE48"/>
    <mergeCell ref="IKF48"/>
    <mergeCell ref="IJQ48"/>
    <mergeCell ref="IJR48"/>
    <mergeCell ref="IJT48"/>
    <mergeCell ref="IJV48"/>
    <mergeCell ref="IJY48"/>
    <mergeCell ref="IJX48"/>
    <mergeCell ref="IJF48"/>
    <mergeCell ref="IJI48"/>
    <mergeCell ref="IJJ48"/>
    <mergeCell ref="IJL48"/>
    <mergeCell ref="IJN48"/>
    <mergeCell ref="IGM48"/>
    <mergeCell ref="IGN48"/>
    <mergeCell ref="IGQ48"/>
    <mergeCell ref="IGS48"/>
    <mergeCell ref="IGU48"/>
    <mergeCell ref="IGC48"/>
    <mergeCell ref="IGE48"/>
    <mergeCell ref="IGF48"/>
    <mergeCell ref="IGI48"/>
    <mergeCell ref="IGK48"/>
    <mergeCell ref="IFS48"/>
    <mergeCell ref="IFU48"/>
    <mergeCell ref="IFW48"/>
    <mergeCell ref="IFX48"/>
    <mergeCell ref="IGA48"/>
    <mergeCell ref="IIV48"/>
    <mergeCell ref="IIX48"/>
    <mergeCell ref="IJA48"/>
    <mergeCell ref="IJB48"/>
    <mergeCell ref="IGO48"/>
    <mergeCell ref="IGP48"/>
    <mergeCell ref="IGR48"/>
    <mergeCell ref="IGT48"/>
    <mergeCell ref="IGW48"/>
    <mergeCell ref="IGV48"/>
    <mergeCell ref="IGD48"/>
    <mergeCell ref="IGG48"/>
    <mergeCell ref="IGH48"/>
    <mergeCell ref="IGJ48"/>
    <mergeCell ref="IGL48"/>
    <mergeCell ref="IFT48"/>
    <mergeCell ref="IFV48"/>
    <mergeCell ref="IFY48"/>
    <mergeCell ref="IFZ48"/>
    <mergeCell ref="IGB48"/>
    <mergeCell ref="IDK48"/>
    <mergeCell ref="IDL48"/>
    <mergeCell ref="IDO48"/>
    <mergeCell ref="IDQ48"/>
    <mergeCell ref="IDS48"/>
    <mergeCell ref="IDA48"/>
    <mergeCell ref="IDC48"/>
    <mergeCell ref="IDD48"/>
    <mergeCell ref="IDG48"/>
    <mergeCell ref="IDI48"/>
    <mergeCell ref="ICQ48"/>
    <mergeCell ref="ICS48"/>
    <mergeCell ref="ICU48"/>
    <mergeCell ref="ICV48"/>
    <mergeCell ref="ICY48"/>
    <mergeCell ref="IBW48"/>
    <mergeCell ref="IBX48"/>
    <mergeCell ref="ICA48"/>
    <mergeCell ref="ICC48"/>
    <mergeCell ref="ICE48"/>
    <mergeCell ref="IDM48"/>
    <mergeCell ref="IDN48"/>
    <mergeCell ref="IDP48"/>
    <mergeCell ref="IDR48"/>
    <mergeCell ref="IDU48"/>
    <mergeCell ref="IDT48"/>
    <mergeCell ref="IDB48"/>
    <mergeCell ref="IDE48"/>
    <mergeCell ref="IDF48"/>
    <mergeCell ref="IDH48"/>
    <mergeCell ref="IDJ48"/>
    <mergeCell ref="ICR48"/>
    <mergeCell ref="ICT48"/>
    <mergeCell ref="ICW48"/>
    <mergeCell ref="ICX48"/>
    <mergeCell ref="ICZ48"/>
    <mergeCell ref="ICH48"/>
    <mergeCell ref="ICJ48"/>
    <mergeCell ref="ICL48"/>
    <mergeCell ref="ICO48"/>
    <mergeCell ref="ICP48"/>
    <mergeCell ref="ICI48"/>
    <mergeCell ref="ICK48"/>
    <mergeCell ref="ICM48"/>
    <mergeCell ref="ICN48"/>
    <mergeCell ref="IBY48"/>
    <mergeCell ref="IBZ48"/>
    <mergeCell ref="ICB48"/>
    <mergeCell ref="ICD48"/>
    <mergeCell ref="HZO48"/>
    <mergeCell ref="HZQ48"/>
    <mergeCell ref="HZS48"/>
    <mergeCell ref="HZT48"/>
    <mergeCell ref="HZW48"/>
    <mergeCell ref="HYU48"/>
    <mergeCell ref="HYV48"/>
    <mergeCell ref="HYY48"/>
    <mergeCell ref="HZA48"/>
    <mergeCell ref="HZC48"/>
    <mergeCell ref="HYK48"/>
    <mergeCell ref="HYM48"/>
    <mergeCell ref="HYN48"/>
    <mergeCell ref="HYQ48"/>
    <mergeCell ref="HYS48"/>
    <mergeCell ref="HZF48"/>
    <mergeCell ref="HZH48"/>
    <mergeCell ref="HZJ48"/>
    <mergeCell ref="HZM48"/>
    <mergeCell ref="HZN48"/>
    <mergeCell ref="HZG48"/>
    <mergeCell ref="HZI48"/>
    <mergeCell ref="HZK48"/>
    <mergeCell ref="HZL48"/>
    <mergeCell ref="HYW48"/>
    <mergeCell ref="HYX48"/>
    <mergeCell ref="HYZ48"/>
    <mergeCell ref="HZB48"/>
    <mergeCell ref="HZE48"/>
    <mergeCell ref="HZD48"/>
    <mergeCell ref="HYL48"/>
    <mergeCell ref="HYO48"/>
    <mergeCell ref="HYP48"/>
    <mergeCell ref="HYR48"/>
    <mergeCell ref="HYT48"/>
    <mergeCell ref="HVS48"/>
    <mergeCell ref="HVT48"/>
    <mergeCell ref="HVW48"/>
    <mergeCell ref="HVY48"/>
    <mergeCell ref="HWA48"/>
    <mergeCell ref="HVI48"/>
    <mergeCell ref="HVK48"/>
    <mergeCell ref="HVL48"/>
    <mergeCell ref="HVO48"/>
    <mergeCell ref="HVQ48"/>
    <mergeCell ref="HUY48"/>
    <mergeCell ref="HVA48"/>
    <mergeCell ref="HVC48"/>
    <mergeCell ref="HVD48"/>
    <mergeCell ref="HVG48"/>
    <mergeCell ref="HYB48"/>
    <mergeCell ref="HYD48"/>
    <mergeCell ref="HYG48"/>
    <mergeCell ref="HYH48"/>
    <mergeCell ref="HVU48"/>
    <mergeCell ref="HVV48"/>
    <mergeCell ref="HVX48"/>
    <mergeCell ref="HVZ48"/>
    <mergeCell ref="HWC48"/>
    <mergeCell ref="HWB48"/>
    <mergeCell ref="HVJ48"/>
    <mergeCell ref="HVM48"/>
    <mergeCell ref="HVN48"/>
    <mergeCell ref="HVP48"/>
    <mergeCell ref="HVR48"/>
    <mergeCell ref="HUZ48"/>
    <mergeCell ref="HVB48"/>
    <mergeCell ref="HVE48"/>
    <mergeCell ref="HVF48"/>
    <mergeCell ref="HVH48"/>
    <mergeCell ref="HSQ48"/>
    <mergeCell ref="HSR48"/>
    <mergeCell ref="HSU48"/>
    <mergeCell ref="HSW48"/>
    <mergeCell ref="HSY48"/>
    <mergeCell ref="HSG48"/>
    <mergeCell ref="HSI48"/>
    <mergeCell ref="HSJ48"/>
    <mergeCell ref="HSM48"/>
    <mergeCell ref="HSO48"/>
    <mergeCell ref="HRW48"/>
    <mergeCell ref="HRY48"/>
    <mergeCell ref="HSA48"/>
    <mergeCell ref="HSB48"/>
    <mergeCell ref="HSE48"/>
    <mergeCell ref="HRC48"/>
    <mergeCell ref="HRD48"/>
    <mergeCell ref="HRG48"/>
    <mergeCell ref="HRI48"/>
    <mergeCell ref="HRK48"/>
    <mergeCell ref="HSS48"/>
    <mergeCell ref="HST48"/>
    <mergeCell ref="HSV48"/>
    <mergeCell ref="HSX48"/>
    <mergeCell ref="HTA48"/>
    <mergeCell ref="HSZ48"/>
    <mergeCell ref="HSH48"/>
    <mergeCell ref="HSK48"/>
    <mergeCell ref="HSL48"/>
    <mergeCell ref="HSN48"/>
    <mergeCell ref="HSP48"/>
    <mergeCell ref="HRX48"/>
    <mergeCell ref="HRZ48"/>
    <mergeCell ref="HSC48"/>
    <mergeCell ref="HSD48"/>
    <mergeCell ref="HSF48"/>
    <mergeCell ref="HRN48"/>
    <mergeCell ref="HRP48"/>
    <mergeCell ref="HRR48"/>
    <mergeCell ref="HRU48"/>
    <mergeCell ref="HRV48"/>
    <mergeCell ref="HRO48"/>
    <mergeCell ref="HRQ48"/>
    <mergeCell ref="HRS48"/>
    <mergeCell ref="HRT48"/>
    <mergeCell ref="HRE48"/>
    <mergeCell ref="HRF48"/>
    <mergeCell ref="HRH48"/>
    <mergeCell ref="HRJ48"/>
    <mergeCell ref="HOU48"/>
    <mergeCell ref="HOW48"/>
    <mergeCell ref="HOY48"/>
    <mergeCell ref="HOZ48"/>
    <mergeCell ref="HPC48"/>
    <mergeCell ref="HOA48"/>
    <mergeCell ref="HOB48"/>
    <mergeCell ref="HOE48"/>
    <mergeCell ref="HOG48"/>
    <mergeCell ref="HOI48"/>
    <mergeCell ref="HNQ48"/>
    <mergeCell ref="HNS48"/>
    <mergeCell ref="HNT48"/>
    <mergeCell ref="HNW48"/>
    <mergeCell ref="HNY48"/>
    <mergeCell ref="HOL48"/>
    <mergeCell ref="HON48"/>
    <mergeCell ref="HOP48"/>
    <mergeCell ref="HOS48"/>
    <mergeCell ref="HOT48"/>
    <mergeCell ref="HOM48"/>
    <mergeCell ref="HOO48"/>
    <mergeCell ref="HOQ48"/>
    <mergeCell ref="HOR48"/>
    <mergeCell ref="HOC48"/>
    <mergeCell ref="HOD48"/>
    <mergeCell ref="HOF48"/>
    <mergeCell ref="HOH48"/>
    <mergeCell ref="HOK48"/>
    <mergeCell ref="HOJ48"/>
    <mergeCell ref="HNR48"/>
    <mergeCell ref="HNU48"/>
    <mergeCell ref="HNV48"/>
    <mergeCell ref="HNX48"/>
    <mergeCell ref="HNZ48"/>
    <mergeCell ref="HKY48"/>
    <mergeCell ref="HKZ48"/>
    <mergeCell ref="HLC48"/>
    <mergeCell ref="HLE48"/>
    <mergeCell ref="HLG48"/>
    <mergeCell ref="HKO48"/>
    <mergeCell ref="HKQ48"/>
    <mergeCell ref="HKR48"/>
    <mergeCell ref="HKU48"/>
    <mergeCell ref="HKW48"/>
    <mergeCell ref="HKE48"/>
    <mergeCell ref="HKG48"/>
    <mergeCell ref="HKI48"/>
    <mergeCell ref="HKJ48"/>
    <mergeCell ref="HKM48"/>
    <mergeCell ref="HNH48"/>
    <mergeCell ref="HNJ48"/>
    <mergeCell ref="HNM48"/>
    <mergeCell ref="HNN48"/>
    <mergeCell ref="HLA48"/>
    <mergeCell ref="HLB48"/>
    <mergeCell ref="HLD48"/>
    <mergeCell ref="HLF48"/>
    <mergeCell ref="HLI48"/>
    <mergeCell ref="HLH48"/>
    <mergeCell ref="HKP48"/>
    <mergeCell ref="HKS48"/>
    <mergeCell ref="HKT48"/>
    <mergeCell ref="HKV48"/>
    <mergeCell ref="HKX48"/>
    <mergeCell ref="HKF48"/>
    <mergeCell ref="HKH48"/>
    <mergeCell ref="HKK48"/>
    <mergeCell ref="HKL48"/>
    <mergeCell ref="HKN48"/>
    <mergeCell ref="HHW48"/>
    <mergeCell ref="HHX48"/>
    <mergeCell ref="HIA48"/>
    <mergeCell ref="HIC48"/>
    <mergeCell ref="HIE48"/>
    <mergeCell ref="HHM48"/>
    <mergeCell ref="HHO48"/>
    <mergeCell ref="HHP48"/>
    <mergeCell ref="HHS48"/>
    <mergeCell ref="HHU48"/>
    <mergeCell ref="HHC48"/>
    <mergeCell ref="HHE48"/>
    <mergeCell ref="HHG48"/>
    <mergeCell ref="HHH48"/>
    <mergeCell ref="HHK48"/>
    <mergeCell ref="HGI48"/>
    <mergeCell ref="HGJ48"/>
    <mergeCell ref="HGM48"/>
    <mergeCell ref="HGO48"/>
    <mergeCell ref="HGQ48"/>
    <mergeCell ref="HHY48"/>
    <mergeCell ref="HHZ48"/>
    <mergeCell ref="HIB48"/>
    <mergeCell ref="HID48"/>
    <mergeCell ref="HIG48"/>
    <mergeCell ref="HIF48"/>
    <mergeCell ref="HHN48"/>
    <mergeCell ref="HHQ48"/>
    <mergeCell ref="HHR48"/>
    <mergeCell ref="HHT48"/>
    <mergeCell ref="HHV48"/>
    <mergeCell ref="HHD48"/>
    <mergeCell ref="HHF48"/>
    <mergeCell ref="HHI48"/>
    <mergeCell ref="HHJ48"/>
    <mergeCell ref="HHL48"/>
    <mergeCell ref="HGT48"/>
    <mergeCell ref="HGV48"/>
    <mergeCell ref="HGX48"/>
    <mergeCell ref="HHA48"/>
    <mergeCell ref="HHB48"/>
    <mergeCell ref="HGU48"/>
    <mergeCell ref="HGW48"/>
    <mergeCell ref="HGY48"/>
    <mergeCell ref="HGZ48"/>
    <mergeCell ref="HGK48"/>
    <mergeCell ref="HGL48"/>
    <mergeCell ref="HGN48"/>
    <mergeCell ref="HGP48"/>
    <mergeCell ref="HEA48"/>
    <mergeCell ref="HEC48"/>
    <mergeCell ref="HEE48"/>
    <mergeCell ref="HEF48"/>
    <mergeCell ref="HEI48"/>
    <mergeCell ref="HDG48"/>
    <mergeCell ref="HDH48"/>
    <mergeCell ref="HDK48"/>
    <mergeCell ref="HDM48"/>
    <mergeCell ref="HDO48"/>
    <mergeCell ref="HCW48"/>
    <mergeCell ref="HCY48"/>
    <mergeCell ref="HCZ48"/>
    <mergeCell ref="HDC48"/>
    <mergeCell ref="HDE48"/>
    <mergeCell ref="HDR48"/>
    <mergeCell ref="HDT48"/>
    <mergeCell ref="HDV48"/>
    <mergeCell ref="HDY48"/>
    <mergeCell ref="HDZ48"/>
    <mergeCell ref="HDS48"/>
    <mergeCell ref="HDU48"/>
    <mergeCell ref="HDW48"/>
    <mergeCell ref="HDX48"/>
    <mergeCell ref="HDI48"/>
    <mergeCell ref="HDJ48"/>
    <mergeCell ref="HDL48"/>
    <mergeCell ref="HDN48"/>
    <mergeCell ref="HDQ48"/>
    <mergeCell ref="HDP48"/>
    <mergeCell ref="HCX48"/>
    <mergeCell ref="HDA48"/>
    <mergeCell ref="HDB48"/>
    <mergeCell ref="HDD48"/>
    <mergeCell ref="HDF48"/>
    <mergeCell ref="HAE48"/>
    <mergeCell ref="HAF48"/>
    <mergeCell ref="HAI48"/>
    <mergeCell ref="HAK48"/>
    <mergeCell ref="HAM48"/>
    <mergeCell ref="GZU48"/>
    <mergeCell ref="GZW48"/>
    <mergeCell ref="GZX48"/>
    <mergeCell ref="HAA48"/>
    <mergeCell ref="HAC48"/>
    <mergeCell ref="GZK48"/>
    <mergeCell ref="GZM48"/>
    <mergeCell ref="GZO48"/>
    <mergeCell ref="GZP48"/>
    <mergeCell ref="GZS48"/>
    <mergeCell ref="HCN48"/>
    <mergeCell ref="HCP48"/>
    <mergeCell ref="HCS48"/>
    <mergeCell ref="HCT48"/>
    <mergeCell ref="HAG48"/>
    <mergeCell ref="HAH48"/>
    <mergeCell ref="HAJ48"/>
    <mergeCell ref="HAL48"/>
    <mergeCell ref="HAO48"/>
    <mergeCell ref="HAN48"/>
    <mergeCell ref="GZV48"/>
    <mergeCell ref="GZY48"/>
    <mergeCell ref="GZZ48"/>
    <mergeCell ref="HAB48"/>
    <mergeCell ref="HAD48"/>
    <mergeCell ref="GZL48"/>
    <mergeCell ref="GZN48"/>
    <mergeCell ref="GZQ48"/>
    <mergeCell ref="GZR48"/>
    <mergeCell ref="GZT48"/>
    <mergeCell ref="GXC48"/>
    <mergeCell ref="GXD48"/>
    <mergeCell ref="GXG48"/>
    <mergeCell ref="GXI48"/>
    <mergeCell ref="GXK48"/>
    <mergeCell ref="GWS48"/>
    <mergeCell ref="GWU48"/>
    <mergeCell ref="GWV48"/>
    <mergeCell ref="GWY48"/>
    <mergeCell ref="GXA48"/>
    <mergeCell ref="GWI48"/>
    <mergeCell ref="GWK48"/>
    <mergeCell ref="GWM48"/>
    <mergeCell ref="GWN48"/>
    <mergeCell ref="GWQ48"/>
    <mergeCell ref="GVO48"/>
    <mergeCell ref="GVP48"/>
    <mergeCell ref="GVS48"/>
    <mergeCell ref="GVU48"/>
    <mergeCell ref="GVW48"/>
    <mergeCell ref="GXE48"/>
    <mergeCell ref="GXF48"/>
    <mergeCell ref="GXH48"/>
    <mergeCell ref="GXJ48"/>
    <mergeCell ref="GXM48"/>
    <mergeCell ref="GXL48"/>
    <mergeCell ref="GWT48"/>
    <mergeCell ref="GWW48"/>
    <mergeCell ref="GWX48"/>
    <mergeCell ref="GWZ48"/>
    <mergeCell ref="GXB48"/>
    <mergeCell ref="GWJ48"/>
    <mergeCell ref="GWL48"/>
    <mergeCell ref="GWO48"/>
    <mergeCell ref="GWP48"/>
    <mergeCell ref="GWR48"/>
    <mergeCell ref="GVZ48"/>
    <mergeCell ref="GWB48"/>
    <mergeCell ref="GWD48"/>
    <mergeCell ref="GWG48"/>
    <mergeCell ref="GWH48"/>
    <mergeCell ref="GWA48"/>
    <mergeCell ref="GWC48"/>
    <mergeCell ref="GWE48"/>
    <mergeCell ref="GWF48"/>
    <mergeCell ref="GVQ48"/>
    <mergeCell ref="GVR48"/>
    <mergeCell ref="GVT48"/>
    <mergeCell ref="GVV48"/>
    <mergeCell ref="GTG48"/>
    <mergeCell ref="GTI48"/>
    <mergeCell ref="GTK48"/>
    <mergeCell ref="GTL48"/>
    <mergeCell ref="GTO48"/>
    <mergeCell ref="GSM48"/>
    <mergeCell ref="GSN48"/>
    <mergeCell ref="GSQ48"/>
    <mergeCell ref="GSS48"/>
    <mergeCell ref="GSU48"/>
    <mergeCell ref="GSC48"/>
    <mergeCell ref="GSE48"/>
    <mergeCell ref="GSF48"/>
    <mergeCell ref="GSI48"/>
    <mergeCell ref="GSK48"/>
    <mergeCell ref="GSX48"/>
    <mergeCell ref="GSZ48"/>
    <mergeCell ref="GTB48"/>
    <mergeCell ref="GTE48"/>
    <mergeCell ref="GTF48"/>
    <mergeCell ref="GSY48"/>
    <mergeCell ref="GTA48"/>
    <mergeCell ref="GTC48"/>
    <mergeCell ref="GTD48"/>
    <mergeCell ref="GSO48"/>
    <mergeCell ref="GSP48"/>
    <mergeCell ref="GSR48"/>
    <mergeCell ref="GST48"/>
    <mergeCell ref="GSW48"/>
    <mergeCell ref="GSV48"/>
    <mergeCell ref="GSD48"/>
    <mergeCell ref="GSG48"/>
    <mergeCell ref="GSH48"/>
    <mergeCell ref="GSJ48"/>
    <mergeCell ref="GSL48"/>
    <mergeCell ref="GPK48"/>
    <mergeCell ref="GPL48"/>
    <mergeCell ref="GPO48"/>
    <mergeCell ref="GPQ48"/>
    <mergeCell ref="GPS48"/>
    <mergeCell ref="GPA48"/>
    <mergeCell ref="GPC48"/>
    <mergeCell ref="GPD48"/>
    <mergeCell ref="GPG48"/>
    <mergeCell ref="GPI48"/>
    <mergeCell ref="GOQ48"/>
    <mergeCell ref="GOS48"/>
    <mergeCell ref="GOU48"/>
    <mergeCell ref="GOV48"/>
    <mergeCell ref="GOY48"/>
    <mergeCell ref="GRT48"/>
    <mergeCell ref="GRV48"/>
    <mergeCell ref="GRY48"/>
    <mergeCell ref="GRZ48"/>
    <mergeCell ref="GPM48"/>
    <mergeCell ref="GPN48"/>
    <mergeCell ref="GPP48"/>
    <mergeCell ref="GPR48"/>
    <mergeCell ref="GPU48"/>
    <mergeCell ref="GPT48"/>
    <mergeCell ref="GPB48"/>
    <mergeCell ref="GPE48"/>
    <mergeCell ref="GPF48"/>
    <mergeCell ref="GPH48"/>
    <mergeCell ref="GPJ48"/>
    <mergeCell ref="GOR48"/>
    <mergeCell ref="GOT48"/>
    <mergeCell ref="GOW48"/>
    <mergeCell ref="GOX48"/>
    <mergeCell ref="GOZ48"/>
    <mergeCell ref="GMI48"/>
    <mergeCell ref="GMJ48"/>
    <mergeCell ref="GMM48"/>
    <mergeCell ref="GMO48"/>
    <mergeCell ref="GMQ48"/>
    <mergeCell ref="GLY48"/>
    <mergeCell ref="GMA48"/>
    <mergeCell ref="GMB48"/>
    <mergeCell ref="GME48"/>
    <mergeCell ref="GMG48"/>
    <mergeCell ref="GLO48"/>
    <mergeCell ref="GLQ48"/>
    <mergeCell ref="GLS48"/>
    <mergeCell ref="GLT48"/>
    <mergeCell ref="GLW48"/>
    <mergeCell ref="GKU48"/>
    <mergeCell ref="GKV48"/>
    <mergeCell ref="GKY48"/>
    <mergeCell ref="GLA48"/>
    <mergeCell ref="GLC48"/>
    <mergeCell ref="GMK48"/>
    <mergeCell ref="GML48"/>
    <mergeCell ref="GMN48"/>
    <mergeCell ref="GMP48"/>
    <mergeCell ref="GMS48"/>
    <mergeCell ref="GMR48"/>
    <mergeCell ref="GLZ48"/>
    <mergeCell ref="GMC48"/>
    <mergeCell ref="GMD48"/>
    <mergeCell ref="GMF48"/>
    <mergeCell ref="GMH48"/>
    <mergeCell ref="GLP48"/>
    <mergeCell ref="GLR48"/>
    <mergeCell ref="GLU48"/>
    <mergeCell ref="GLV48"/>
    <mergeCell ref="GLX48"/>
    <mergeCell ref="GLF48"/>
    <mergeCell ref="GLH48"/>
    <mergeCell ref="GLJ48"/>
    <mergeCell ref="GLM48"/>
    <mergeCell ref="GLN48"/>
    <mergeCell ref="GLG48"/>
    <mergeCell ref="GLI48"/>
    <mergeCell ref="GLK48"/>
    <mergeCell ref="GLL48"/>
    <mergeCell ref="GKW48"/>
    <mergeCell ref="GKX48"/>
    <mergeCell ref="GKZ48"/>
    <mergeCell ref="GLB48"/>
    <mergeCell ref="GIM48"/>
    <mergeCell ref="GIO48"/>
    <mergeCell ref="GIQ48"/>
    <mergeCell ref="GIR48"/>
    <mergeCell ref="GIU48"/>
    <mergeCell ref="GHS48"/>
    <mergeCell ref="GHT48"/>
    <mergeCell ref="GHW48"/>
    <mergeCell ref="GHY48"/>
    <mergeCell ref="GIA48"/>
    <mergeCell ref="GHI48"/>
    <mergeCell ref="GHK48"/>
    <mergeCell ref="GHL48"/>
    <mergeCell ref="GHO48"/>
    <mergeCell ref="GHQ48"/>
    <mergeCell ref="GID48"/>
    <mergeCell ref="GIF48"/>
    <mergeCell ref="GIH48"/>
    <mergeCell ref="GIK48"/>
    <mergeCell ref="GIL48"/>
    <mergeCell ref="GIE48"/>
    <mergeCell ref="GIG48"/>
    <mergeCell ref="GII48"/>
    <mergeCell ref="GIJ48"/>
    <mergeCell ref="GHU48"/>
    <mergeCell ref="GHV48"/>
    <mergeCell ref="GHX48"/>
    <mergeCell ref="GHZ48"/>
    <mergeCell ref="GIC48"/>
    <mergeCell ref="GIB48"/>
    <mergeCell ref="GHJ48"/>
    <mergeCell ref="GHM48"/>
    <mergeCell ref="GHN48"/>
    <mergeCell ref="GHP48"/>
    <mergeCell ref="GHR48"/>
    <mergeCell ref="GEQ48"/>
    <mergeCell ref="GER48"/>
    <mergeCell ref="GEU48"/>
    <mergeCell ref="GEW48"/>
    <mergeCell ref="GEY48"/>
    <mergeCell ref="GEG48"/>
    <mergeCell ref="GEI48"/>
    <mergeCell ref="GEJ48"/>
    <mergeCell ref="GEM48"/>
    <mergeCell ref="GEO48"/>
    <mergeCell ref="GDW48"/>
    <mergeCell ref="GDY48"/>
    <mergeCell ref="GEA48"/>
    <mergeCell ref="GEB48"/>
    <mergeCell ref="GEE48"/>
    <mergeCell ref="GGZ48"/>
    <mergeCell ref="GHB48"/>
    <mergeCell ref="GHE48"/>
    <mergeCell ref="GHF48"/>
    <mergeCell ref="GES48"/>
    <mergeCell ref="GET48"/>
    <mergeCell ref="GEV48"/>
    <mergeCell ref="GEX48"/>
    <mergeCell ref="GFA48"/>
    <mergeCell ref="GEZ48"/>
    <mergeCell ref="GEH48"/>
    <mergeCell ref="GEK48"/>
    <mergeCell ref="GEL48"/>
    <mergeCell ref="GEN48"/>
    <mergeCell ref="GEP48"/>
    <mergeCell ref="GDX48"/>
    <mergeCell ref="GDZ48"/>
    <mergeCell ref="GEC48"/>
    <mergeCell ref="GED48"/>
    <mergeCell ref="GEF48"/>
    <mergeCell ref="GBO48"/>
    <mergeCell ref="GBP48"/>
    <mergeCell ref="GBS48"/>
    <mergeCell ref="GBU48"/>
    <mergeCell ref="GBW48"/>
    <mergeCell ref="GBE48"/>
    <mergeCell ref="GBG48"/>
    <mergeCell ref="GBH48"/>
    <mergeCell ref="GBK48"/>
    <mergeCell ref="GBM48"/>
    <mergeCell ref="GAU48"/>
    <mergeCell ref="GAW48"/>
    <mergeCell ref="GAY48"/>
    <mergeCell ref="GAZ48"/>
    <mergeCell ref="GBC48"/>
    <mergeCell ref="GAA48"/>
    <mergeCell ref="GAB48"/>
    <mergeCell ref="GAE48"/>
    <mergeCell ref="GAG48"/>
    <mergeCell ref="GAI48"/>
    <mergeCell ref="GBQ48"/>
    <mergeCell ref="GBR48"/>
    <mergeCell ref="GBT48"/>
    <mergeCell ref="GBV48"/>
    <mergeCell ref="GBY48"/>
    <mergeCell ref="GBX48"/>
    <mergeCell ref="GBF48"/>
    <mergeCell ref="GBI48"/>
    <mergeCell ref="GBJ48"/>
    <mergeCell ref="GBL48"/>
    <mergeCell ref="GBN48"/>
    <mergeCell ref="GAV48"/>
    <mergeCell ref="GAX48"/>
    <mergeCell ref="GBA48"/>
    <mergeCell ref="GBB48"/>
    <mergeCell ref="GBD48"/>
    <mergeCell ref="GAL48"/>
    <mergeCell ref="GAN48"/>
    <mergeCell ref="GAP48"/>
    <mergeCell ref="GAS48"/>
    <mergeCell ref="GAT48"/>
    <mergeCell ref="GAM48"/>
    <mergeCell ref="GAO48"/>
    <mergeCell ref="GAQ48"/>
    <mergeCell ref="GAR48"/>
    <mergeCell ref="GAC48"/>
    <mergeCell ref="GAD48"/>
    <mergeCell ref="GAF48"/>
    <mergeCell ref="GAH48"/>
    <mergeCell ref="FXS48"/>
    <mergeCell ref="FXU48"/>
    <mergeCell ref="FXW48"/>
    <mergeCell ref="FXX48"/>
    <mergeCell ref="FYA48"/>
    <mergeCell ref="FWY48"/>
    <mergeCell ref="FWZ48"/>
    <mergeCell ref="FXC48"/>
    <mergeCell ref="FXE48"/>
    <mergeCell ref="FXG48"/>
    <mergeCell ref="FWO48"/>
    <mergeCell ref="FWQ48"/>
    <mergeCell ref="FWR48"/>
    <mergeCell ref="FWU48"/>
    <mergeCell ref="FWW48"/>
    <mergeCell ref="FXJ48"/>
    <mergeCell ref="FXL48"/>
    <mergeCell ref="FXN48"/>
    <mergeCell ref="FXQ48"/>
    <mergeCell ref="FXR48"/>
    <mergeCell ref="FXK48"/>
    <mergeCell ref="FXM48"/>
    <mergeCell ref="FXO48"/>
    <mergeCell ref="FXP48"/>
    <mergeCell ref="FXA48"/>
    <mergeCell ref="FXB48"/>
    <mergeCell ref="FXD48"/>
    <mergeCell ref="FXF48"/>
    <mergeCell ref="FXI48"/>
    <mergeCell ref="FXH48"/>
    <mergeCell ref="FWP48"/>
    <mergeCell ref="FWS48"/>
    <mergeCell ref="FWT48"/>
    <mergeCell ref="FWV48"/>
    <mergeCell ref="FWX48"/>
    <mergeCell ref="FTW48"/>
    <mergeCell ref="FTX48"/>
    <mergeCell ref="FUA48"/>
    <mergeCell ref="FUC48"/>
    <mergeCell ref="FUE48"/>
    <mergeCell ref="FTM48"/>
    <mergeCell ref="FTO48"/>
    <mergeCell ref="FTP48"/>
    <mergeCell ref="FTS48"/>
    <mergeCell ref="FTU48"/>
    <mergeCell ref="FTC48"/>
    <mergeCell ref="FTE48"/>
    <mergeCell ref="FTG48"/>
    <mergeCell ref="FTH48"/>
    <mergeCell ref="FTK48"/>
    <mergeCell ref="FWF48"/>
    <mergeCell ref="FWH48"/>
    <mergeCell ref="FWK48"/>
    <mergeCell ref="FWL48"/>
    <mergeCell ref="FTY48"/>
    <mergeCell ref="FTZ48"/>
    <mergeCell ref="FUB48"/>
    <mergeCell ref="FUD48"/>
    <mergeCell ref="FUG48"/>
    <mergeCell ref="FUF48"/>
    <mergeCell ref="FTN48"/>
    <mergeCell ref="FTQ48"/>
    <mergeCell ref="FTR48"/>
    <mergeCell ref="FTT48"/>
    <mergeCell ref="FTV48"/>
    <mergeCell ref="FTD48"/>
    <mergeCell ref="FTF48"/>
    <mergeCell ref="FTI48"/>
    <mergeCell ref="FTJ48"/>
    <mergeCell ref="FTL48"/>
    <mergeCell ref="FQU48"/>
    <mergeCell ref="FQV48"/>
    <mergeCell ref="FQY48"/>
    <mergeCell ref="FRA48"/>
    <mergeCell ref="FRC48"/>
    <mergeCell ref="FQK48"/>
    <mergeCell ref="FQM48"/>
    <mergeCell ref="FQN48"/>
    <mergeCell ref="FQQ48"/>
    <mergeCell ref="FQS48"/>
    <mergeCell ref="FQA48"/>
    <mergeCell ref="FQC48"/>
    <mergeCell ref="FQE48"/>
    <mergeCell ref="FQF48"/>
    <mergeCell ref="FQI48"/>
    <mergeCell ref="FPG48"/>
    <mergeCell ref="FPH48"/>
    <mergeCell ref="FPK48"/>
    <mergeCell ref="FPM48"/>
    <mergeCell ref="FPO48"/>
    <mergeCell ref="FQW48"/>
    <mergeCell ref="FQX48"/>
    <mergeCell ref="FQZ48"/>
    <mergeCell ref="FRB48"/>
    <mergeCell ref="FRE48"/>
    <mergeCell ref="FRD48"/>
    <mergeCell ref="FQL48"/>
    <mergeCell ref="FQO48"/>
    <mergeCell ref="FQP48"/>
    <mergeCell ref="FQR48"/>
    <mergeCell ref="FQT48"/>
    <mergeCell ref="FQB48"/>
    <mergeCell ref="FQD48"/>
    <mergeCell ref="FQG48"/>
    <mergeCell ref="FQH48"/>
    <mergeCell ref="FQJ48"/>
    <mergeCell ref="FPR48"/>
    <mergeCell ref="FPT48"/>
    <mergeCell ref="FPV48"/>
    <mergeCell ref="FPY48"/>
    <mergeCell ref="FPZ48"/>
    <mergeCell ref="FPS48"/>
    <mergeCell ref="FPU48"/>
    <mergeCell ref="FPW48"/>
    <mergeCell ref="FPX48"/>
    <mergeCell ref="FPI48"/>
    <mergeCell ref="FPJ48"/>
    <mergeCell ref="FPL48"/>
    <mergeCell ref="FPN48"/>
    <mergeCell ref="FMY48"/>
    <mergeCell ref="FNA48"/>
    <mergeCell ref="FNC48"/>
    <mergeCell ref="FND48"/>
    <mergeCell ref="FNG48"/>
    <mergeCell ref="FME48"/>
    <mergeCell ref="FMF48"/>
    <mergeCell ref="FMI48"/>
    <mergeCell ref="FMK48"/>
    <mergeCell ref="FMM48"/>
    <mergeCell ref="FLU48"/>
    <mergeCell ref="FLW48"/>
    <mergeCell ref="FLX48"/>
    <mergeCell ref="FMA48"/>
    <mergeCell ref="FMC48"/>
    <mergeCell ref="FMP48"/>
    <mergeCell ref="FMR48"/>
    <mergeCell ref="FMT48"/>
    <mergeCell ref="FMW48"/>
    <mergeCell ref="FMX48"/>
    <mergeCell ref="FMQ48"/>
    <mergeCell ref="FMS48"/>
    <mergeCell ref="FMU48"/>
    <mergeCell ref="FMV48"/>
    <mergeCell ref="FMG48"/>
    <mergeCell ref="FMH48"/>
    <mergeCell ref="FMJ48"/>
    <mergeCell ref="FML48"/>
    <mergeCell ref="FMO48"/>
    <mergeCell ref="FMN48"/>
    <mergeCell ref="FLV48"/>
    <mergeCell ref="FLY48"/>
    <mergeCell ref="FLZ48"/>
    <mergeCell ref="FMB48"/>
    <mergeCell ref="FMD48"/>
    <mergeCell ref="FJC48"/>
    <mergeCell ref="FJD48"/>
    <mergeCell ref="FJG48"/>
    <mergeCell ref="FJI48"/>
    <mergeCell ref="FJK48"/>
    <mergeCell ref="FIS48"/>
    <mergeCell ref="FIU48"/>
    <mergeCell ref="FIV48"/>
    <mergeCell ref="FIY48"/>
    <mergeCell ref="FJA48"/>
    <mergeCell ref="FII48"/>
    <mergeCell ref="FIK48"/>
    <mergeCell ref="FIM48"/>
    <mergeCell ref="FIN48"/>
    <mergeCell ref="FIQ48"/>
    <mergeCell ref="FLL48"/>
    <mergeCell ref="FLN48"/>
    <mergeCell ref="FLQ48"/>
    <mergeCell ref="FLR48"/>
    <mergeCell ref="FJE48"/>
    <mergeCell ref="FJF48"/>
    <mergeCell ref="FJH48"/>
    <mergeCell ref="FJJ48"/>
    <mergeCell ref="FJM48"/>
    <mergeCell ref="FJL48"/>
    <mergeCell ref="FIT48"/>
    <mergeCell ref="FIW48"/>
    <mergeCell ref="FIX48"/>
    <mergeCell ref="FIZ48"/>
    <mergeCell ref="FJB48"/>
    <mergeCell ref="FIJ48"/>
    <mergeCell ref="FIL48"/>
    <mergeCell ref="FIO48"/>
    <mergeCell ref="FIP48"/>
    <mergeCell ref="FIR48"/>
    <mergeCell ref="FGA48"/>
    <mergeCell ref="FGB48"/>
    <mergeCell ref="FGE48"/>
    <mergeCell ref="FGG48"/>
    <mergeCell ref="FGI48"/>
    <mergeCell ref="FFQ48"/>
    <mergeCell ref="FFS48"/>
    <mergeCell ref="FFT48"/>
    <mergeCell ref="FFW48"/>
    <mergeCell ref="FFY48"/>
    <mergeCell ref="FFG48"/>
    <mergeCell ref="FFI48"/>
    <mergeCell ref="FFK48"/>
    <mergeCell ref="FFL48"/>
    <mergeCell ref="FFO48"/>
    <mergeCell ref="FEM48"/>
    <mergeCell ref="FEN48"/>
    <mergeCell ref="FEQ48"/>
    <mergeCell ref="FES48"/>
    <mergeCell ref="FEU48"/>
    <mergeCell ref="FGC48"/>
    <mergeCell ref="FGD48"/>
    <mergeCell ref="FGF48"/>
    <mergeCell ref="FGH48"/>
    <mergeCell ref="FGK48"/>
    <mergeCell ref="FGJ48"/>
    <mergeCell ref="FFR48"/>
    <mergeCell ref="FFU48"/>
    <mergeCell ref="FFV48"/>
    <mergeCell ref="FFX48"/>
    <mergeCell ref="FFZ48"/>
    <mergeCell ref="FFH48"/>
    <mergeCell ref="FFJ48"/>
    <mergeCell ref="FFM48"/>
    <mergeCell ref="FFN48"/>
    <mergeCell ref="FFP48"/>
    <mergeCell ref="FEX48"/>
    <mergeCell ref="FEZ48"/>
    <mergeCell ref="FFB48"/>
    <mergeCell ref="FFE48"/>
    <mergeCell ref="FFF48"/>
    <mergeCell ref="FEY48"/>
    <mergeCell ref="FFA48"/>
    <mergeCell ref="FFC48"/>
    <mergeCell ref="FFD48"/>
    <mergeCell ref="FEO48"/>
    <mergeCell ref="FEP48"/>
    <mergeCell ref="FER48"/>
    <mergeCell ref="FET48"/>
    <mergeCell ref="FCE48"/>
    <mergeCell ref="FCG48"/>
    <mergeCell ref="FCI48"/>
    <mergeCell ref="FCJ48"/>
    <mergeCell ref="FCM48"/>
    <mergeCell ref="FBK48"/>
    <mergeCell ref="FBL48"/>
    <mergeCell ref="FBO48"/>
    <mergeCell ref="FBQ48"/>
    <mergeCell ref="FBS48"/>
    <mergeCell ref="FBA48"/>
    <mergeCell ref="FBC48"/>
    <mergeCell ref="FBD48"/>
    <mergeCell ref="FBG48"/>
    <mergeCell ref="FBI48"/>
    <mergeCell ref="FBV48"/>
    <mergeCell ref="FBX48"/>
    <mergeCell ref="FBZ48"/>
    <mergeCell ref="FCC48"/>
    <mergeCell ref="FCD48"/>
    <mergeCell ref="FBW48"/>
    <mergeCell ref="FBY48"/>
    <mergeCell ref="FCA48"/>
    <mergeCell ref="FCB48"/>
    <mergeCell ref="FBM48"/>
    <mergeCell ref="FBN48"/>
    <mergeCell ref="FBP48"/>
    <mergeCell ref="FBR48"/>
    <mergeCell ref="FBU48"/>
    <mergeCell ref="FBT48"/>
    <mergeCell ref="FBB48"/>
    <mergeCell ref="FBE48"/>
    <mergeCell ref="FBF48"/>
    <mergeCell ref="FBH48"/>
    <mergeCell ref="FBJ48"/>
    <mergeCell ref="EYI48"/>
    <mergeCell ref="EYJ48"/>
    <mergeCell ref="EYM48"/>
    <mergeCell ref="EYO48"/>
    <mergeCell ref="EYQ48"/>
    <mergeCell ref="EXY48"/>
    <mergeCell ref="EYA48"/>
    <mergeCell ref="EYB48"/>
    <mergeCell ref="EYE48"/>
    <mergeCell ref="EYG48"/>
    <mergeCell ref="EXO48"/>
    <mergeCell ref="EXQ48"/>
    <mergeCell ref="EXS48"/>
    <mergeCell ref="EXT48"/>
    <mergeCell ref="EXW48"/>
    <mergeCell ref="FAR48"/>
    <mergeCell ref="FAT48"/>
    <mergeCell ref="FAW48"/>
    <mergeCell ref="FAX48"/>
    <mergeCell ref="EYK48"/>
    <mergeCell ref="EYL48"/>
    <mergeCell ref="EYN48"/>
    <mergeCell ref="EYP48"/>
    <mergeCell ref="EYS48"/>
    <mergeCell ref="EYR48"/>
    <mergeCell ref="EXZ48"/>
    <mergeCell ref="EYC48"/>
    <mergeCell ref="EYD48"/>
    <mergeCell ref="EYF48"/>
    <mergeCell ref="EYH48"/>
    <mergeCell ref="EXP48"/>
    <mergeCell ref="EXR48"/>
    <mergeCell ref="EXU48"/>
    <mergeCell ref="EXV48"/>
    <mergeCell ref="EXX48"/>
    <mergeCell ref="EVG48"/>
    <mergeCell ref="EVH48"/>
    <mergeCell ref="EVK48"/>
    <mergeCell ref="EVM48"/>
    <mergeCell ref="EVO48"/>
    <mergeCell ref="EUW48"/>
    <mergeCell ref="EUY48"/>
    <mergeCell ref="EUZ48"/>
    <mergeCell ref="EVC48"/>
    <mergeCell ref="EVE48"/>
    <mergeCell ref="EUM48"/>
    <mergeCell ref="EUO48"/>
    <mergeCell ref="EUQ48"/>
    <mergeCell ref="EUR48"/>
    <mergeCell ref="EUU48"/>
    <mergeCell ref="ETS48"/>
    <mergeCell ref="ETT48"/>
    <mergeCell ref="ETW48"/>
    <mergeCell ref="ETY48"/>
    <mergeCell ref="EUA48"/>
    <mergeCell ref="EVI48"/>
    <mergeCell ref="EVJ48"/>
    <mergeCell ref="EVL48"/>
    <mergeCell ref="EVN48"/>
    <mergeCell ref="EVQ48"/>
    <mergeCell ref="EVP48"/>
    <mergeCell ref="EUX48"/>
    <mergeCell ref="EVA48"/>
    <mergeCell ref="EVB48"/>
    <mergeCell ref="EVD48"/>
    <mergeCell ref="EVF48"/>
    <mergeCell ref="EUN48"/>
    <mergeCell ref="EUP48"/>
    <mergeCell ref="EUS48"/>
    <mergeCell ref="EUT48"/>
    <mergeCell ref="EUV48"/>
    <mergeCell ref="EUD48"/>
    <mergeCell ref="EUF48"/>
    <mergeCell ref="EUH48"/>
    <mergeCell ref="EUK48"/>
    <mergeCell ref="EUL48"/>
    <mergeCell ref="EUE48"/>
    <mergeCell ref="EUG48"/>
    <mergeCell ref="EUI48"/>
    <mergeCell ref="EUJ48"/>
    <mergeCell ref="ETU48"/>
    <mergeCell ref="ETV48"/>
    <mergeCell ref="ETX48"/>
    <mergeCell ref="ETZ48"/>
    <mergeCell ref="ERK48"/>
    <mergeCell ref="ERM48"/>
    <mergeCell ref="ERO48"/>
    <mergeCell ref="ERP48"/>
    <mergeCell ref="ERS48"/>
    <mergeCell ref="EQQ48"/>
    <mergeCell ref="EQR48"/>
    <mergeCell ref="EQU48"/>
    <mergeCell ref="EQW48"/>
    <mergeCell ref="EQY48"/>
    <mergeCell ref="EQG48"/>
    <mergeCell ref="EQI48"/>
    <mergeCell ref="EQJ48"/>
    <mergeCell ref="EQM48"/>
    <mergeCell ref="EQO48"/>
    <mergeCell ref="ERB48"/>
    <mergeCell ref="ERD48"/>
    <mergeCell ref="ERF48"/>
    <mergeCell ref="ERI48"/>
    <mergeCell ref="ERJ48"/>
    <mergeCell ref="ERC48"/>
    <mergeCell ref="ERE48"/>
    <mergeCell ref="ERG48"/>
    <mergeCell ref="ERH48"/>
    <mergeCell ref="EQS48"/>
    <mergeCell ref="EQT48"/>
    <mergeCell ref="EQV48"/>
    <mergeCell ref="EQX48"/>
    <mergeCell ref="ERA48"/>
    <mergeCell ref="EQZ48"/>
    <mergeCell ref="EQH48"/>
    <mergeCell ref="EQK48"/>
    <mergeCell ref="EQL48"/>
    <mergeCell ref="EQN48"/>
    <mergeCell ref="EQP48"/>
    <mergeCell ref="ENO48"/>
    <mergeCell ref="ENP48"/>
    <mergeCell ref="ENS48"/>
    <mergeCell ref="ENU48"/>
    <mergeCell ref="ENW48"/>
    <mergeCell ref="ENE48"/>
    <mergeCell ref="ENG48"/>
    <mergeCell ref="ENH48"/>
    <mergeCell ref="ENK48"/>
    <mergeCell ref="ENM48"/>
    <mergeCell ref="EMU48"/>
    <mergeCell ref="EMW48"/>
    <mergeCell ref="EMY48"/>
    <mergeCell ref="EMZ48"/>
    <mergeCell ref="ENC48"/>
    <mergeCell ref="EPX48"/>
    <mergeCell ref="EPZ48"/>
    <mergeCell ref="EQC48"/>
    <mergeCell ref="EQD48"/>
    <mergeCell ref="ENQ48"/>
    <mergeCell ref="ENR48"/>
    <mergeCell ref="ENT48"/>
    <mergeCell ref="ENV48"/>
    <mergeCell ref="ENY48"/>
    <mergeCell ref="ENX48"/>
    <mergeCell ref="ENF48"/>
    <mergeCell ref="ENI48"/>
    <mergeCell ref="ENJ48"/>
    <mergeCell ref="ENL48"/>
    <mergeCell ref="ENN48"/>
    <mergeCell ref="EMV48"/>
    <mergeCell ref="EMX48"/>
    <mergeCell ref="ENA48"/>
    <mergeCell ref="ENB48"/>
    <mergeCell ref="END48"/>
    <mergeCell ref="EKM48"/>
    <mergeCell ref="EKN48"/>
    <mergeCell ref="EKQ48"/>
    <mergeCell ref="EKS48"/>
    <mergeCell ref="EKU48"/>
    <mergeCell ref="EKC48"/>
    <mergeCell ref="EKE48"/>
    <mergeCell ref="EKF48"/>
    <mergeCell ref="EKI48"/>
    <mergeCell ref="EKK48"/>
    <mergeCell ref="EJS48"/>
    <mergeCell ref="EJU48"/>
    <mergeCell ref="EJW48"/>
    <mergeCell ref="EJX48"/>
    <mergeCell ref="EKA48"/>
    <mergeCell ref="EIY48"/>
    <mergeCell ref="EIZ48"/>
    <mergeCell ref="EJC48"/>
    <mergeCell ref="EJE48"/>
    <mergeCell ref="EJG48"/>
    <mergeCell ref="EKO48"/>
    <mergeCell ref="EKP48"/>
    <mergeCell ref="EKR48"/>
    <mergeCell ref="EKT48"/>
    <mergeCell ref="EKW48"/>
    <mergeCell ref="EKV48"/>
    <mergeCell ref="EKD48"/>
    <mergeCell ref="EKG48"/>
    <mergeCell ref="EKH48"/>
    <mergeCell ref="EKJ48"/>
    <mergeCell ref="EKL48"/>
    <mergeCell ref="EJT48"/>
    <mergeCell ref="EJV48"/>
    <mergeCell ref="EJY48"/>
    <mergeCell ref="EJZ48"/>
    <mergeCell ref="EKB48"/>
    <mergeCell ref="EJJ48"/>
    <mergeCell ref="EJL48"/>
    <mergeCell ref="EJN48"/>
    <mergeCell ref="EJQ48"/>
    <mergeCell ref="EJR48"/>
    <mergeCell ref="EJK48"/>
    <mergeCell ref="EJM48"/>
    <mergeCell ref="EJO48"/>
    <mergeCell ref="EJP48"/>
    <mergeCell ref="EJA48"/>
    <mergeCell ref="EJB48"/>
    <mergeCell ref="EJD48"/>
    <mergeCell ref="EJF48"/>
    <mergeCell ref="EGQ48"/>
    <mergeCell ref="EGS48"/>
    <mergeCell ref="EGU48"/>
    <mergeCell ref="EGV48"/>
    <mergeCell ref="EGY48"/>
    <mergeCell ref="EFW48"/>
    <mergeCell ref="EFX48"/>
    <mergeCell ref="EGA48"/>
    <mergeCell ref="EGC48"/>
    <mergeCell ref="EGE48"/>
    <mergeCell ref="EFM48"/>
    <mergeCell ref="EFO48"/>
    <mergeCell ref="EFP48"/>
    <mergeCell ref="EFS48"/>
    <mergeCell ref="EFU48"/>
    <mergeCell ref="EGH48"/>
    <mergeCell ref="EGJ48"/>
    <mergeCell ref="EGL48"/>
    <mergeCell ref="EGO48"/>
    <mergeCell ref="EGP48"/>
    <mergeCell ref="EGI48"/>
    <mergeCell ref="EGK48"/>
    <mergeCell ref="EGM48"/>
    <mergeCell ref="EGN48"/>
    <mergeCell ref="EFY48"/>
    <mergeCell ref="EFZ48"/>
    <mergeCell ref="EGB48"/>
    <mergeCell ref="EGD48"/>
    <mergeCell ref="EGG48"/>
    <mergeCell ref="EGF48"/>
    <mergeCell ref="EFN48"/>
    <mergeCell ref="EFQ48"/>
    <mergeCell ref="EFR48"/>
    <mergeCell ref="EFT48"/>
    <mergeCell ref="EFV48"/>
    <mergeCell ref="ECU48"/>
    <mergeCell ref="ECV48"/>
    <mergeCell ref="ECY48"/>
    <mergeCell ref="EDA48"/>
    <mergeCell ref="EDC48"/>
    <mergeCell ref="ECK48"/>
    <mergeCell ref="ECM48"/>
    <mergeCell ref="ECN48"/>
    <mergeCell ref="ECQ48"/>
    <mergeCell ref="ECS48"/>
    <mergeCell ref="ECA48"/>
    <mergeCell ref="ECC48"/>
    <mergeCell ref="ECE48"/>
    <mergeCell ref="ECF48"/>
    <mergeCell ref="ECI48"/>
    <mergeCell ref="EFD48"/>
    <mergeCell ref="EFF48"/>
    <mergeCell ref="EFI48"/>
    <mergeCell ref="EFJ48"/>
    <mergeCell ref="ECW48"/>
    <mergeCell ref="ECX48"/>
    <mergeCell ref="ECZ48"/>
    <mergeCell ref="EDB48"/>
    <mergeCell ref="EDE48"/>
    <mergeCell ref="EDD48"/>
    <mergeCell ref="ECL48"/>
    <mergeCell ref="ECO48"/>
    <mergeCell ref="ECP48"/>
    <mergeCell ref="ECR48"/>
    <mergeCell ref="ECT48"/>
    <mergeCell ref="ECB48"/>
    <mergeCell ref="ECD48"/>
    <mergeCell ref="ECG48"/>
    <mergeCell ref="ECH48"/>
    <mergeCell ref="ECJ48"/>
    <mergeCell ref="DZS48"/>
    <mergeCell ref="DZT48"/>
    <mergeCell ref="DZW48"/>
    <mergeCell ref="DZY48"/>
    <mergeCell ref="EAA48"/>
    <mergeCell ref="DZI48"/>
    <mergeCell ref="DZK48"/>
    <mergeCell ref="DZL48"/>
    <mergeCell ref="DZO48"/>
    <mergeCell ref="DZQ48"/>
    <mergeCell ref="DYY48"/>
    <mergeCell ref="DZA48"/>
    <mergeCell ref="DZC48"/>
    <mergeCell ref="DZD48"/>
    <mergeCell ref="DZG48"/>
    <mergeCell ref="DYE48"/>
    <mergeCell ref="DYF48"/>
    <mergeCell ref="DYI48"/>
    <mergeCell ref="DYK48"/>
    <mergeCell ref="DYM48"/>
    <mergeCell ref="DZU48"/>
    <mergeCell ref="DZV48"/>
    <mergeCell ref="DZX48"/>
    <mergeCell ref="DZZ48"/>
    <mergeCell ref="EAC48"/>
    <mergeCell ref="EAB48"/>
    <mergeCell ref="DZJ48"/>
    <mergeCell ref="DZM48"/>
    <mergeCell ref="DZN48"/>
    <mergeCell ref="DZP48"/>
    <mergeCell ref="DZR48"/>
    <mergeCell ref="DYZ48"/>
    <mergeCell ref="DZB48"/>
    <mergeCell ref="DZE48"/>
    <mergeCell ref="DZF48"/>
    <mergeCell ref="DZH48"/>
    <mergeCell ref="DYP48"/>
    <mergeCell ref="DYR48"/>
    <mergeCell ref="DYT48"/>
    <mergeCell ref="DYW48"/>
    <mergeCell ref="DYX48"/>
    <mergeCell ref="DYQ48"/>
    <mergeCell ref="DYS48"/>
    <mergeCell ref="DYU48"/>
    <mergeCell ref="DYV48"/>
    <mergeCell ref="DYG48"/>
    <mergeCell ref="DYH48"/>
    <mergeCell ref="DYJ48"/>
    <mergeCell ref="DYL48"/>
    <mergeCell ref="DVW48"/>
    <mergeCell ref="DVY48"/>
    <mergeCell ref="DWA48"/>
    <mergeCell ref="DWB48"/>
    <mergeCell ref="DWE48"/>
    <mergeCell ref="DVC48"/>
    <mergeCell ref="DVD48"/>
    <mergeCell ref="DVG48"/>
    <mergeCell ref="DVI48"/>
    <mergeCell ref="DVK48"/>
    <mergeCell ref="DUS48"/>
    <mergeCell ref="DUU48"/>
    <mergeCell ref="DUV48"/>
    <mergeCell ref="DUY48"/>
    <mergeCell ref="DVA48"/>
    <mergeCell ref="DVN48"/>
    <mergeCell ref="DVP48"/>
    <mergeCell ref="DVR48"/>
    <mergeCell ref="DVU48"/>
    <mergeCell ref="DVV48"/>
    <mergeCell ref="DVO48"/>
    <mergeCell ref="DVQ48"/>
    <mergeCell ref="DVS48"/>
    <mergeCell ref="DVT48"/>
    <mergeCell ref="DVE48"/>
    <mergeCell ref="DVF48"/>
    <mergeCell ref="DVH48"/>
    <mergeCell ref="DVJ48"/>
    <mergeCell ref="DVM48"/>
    <mergeCell ref="DVL48"/>
    <mergeCell ref="DUT48"/>
    <mergeCell ref="DUW48"/>
    <mergeCell ref="DUX48"/>
    <mergeCell ref="DUZ48"/>
    <mergeCell ref="DVB48"/>
    <mergeCell ref="DSA48"/>
    <mergeCell ref="DSB48"/>
    <mergeCell ref="DSE48"/>
    <mergeCell ref="DSG48"/>
    <mergeCell ref="DSI48"/>
    <mergeCell ref="DRQ48"/>
    <mergeCell ref="DRS48"/>
    <mergeCell ref="DRT48"/>
    <mergeCell ref="DRW48"/>
    <mergeCell ref="DRY48"/>
    <mergeCell ref="DRG48"/>
    <mergeCell ref="DRI48"/>
    <mergeCell ref="DRK48"/>
    <mergeCell ref="DRL48"/>
    <mergeCell ref="DRO48"/>
    <mergeCell ref="DUJ48"/>
    <mergeCell ref="DUL48"/>
    <mergeCell ref="DUO48"/>
    <mergeCell ref="DUP48"/>
    <mergeCell ref="DSC48"/>
    <mergeCell ref="DSD48"/>
    <mergeCell ref="DSF48"/>
    <mergeCell ref="DSH48"/>
    <mergeCell ref="DSK48"/>
    <mergeCell ref="DSJ48"/>
    <mergeCell ref="DRR48"/>
    <mergeCell ref="DRU48"/>
    <mergeCell ref="DRV48"/>
    <mergeCell ref="DRX48"/>
    <mergeCell ref="DRZ48"/>
    <mergeCell ref="DRH48"/>
    <mergeCell ref="DRJ48"/>
    <mergeCell ref="DRM48"/>
    <mergeCell ref="DRN48"/>
    <mergeCell ref="DRP48"/>
    <mergeCell ref="DOY48"/>
    <mergeCell ref="DOZ48"/>
    <mergeCell ref="DPC48"/>
    <mergeCell ref="DPE48"/>
    <mergeCell ref="DPG48"/>
    <mergeCell ref="DOO48"/>
    <mergeCell ref="DOQ48"/>
    <mergeCell ref="DOR48"/>
    <mergeCell ref="DOU48"/>
    <mergeCell ref="DOW48"/>
    <mergeCell ref="DOE48"/>
    <mergeCell ref="DOG48"/>
    <mergeCell ref="DOI48"/>
    <mergeCell ref="DOJ48"/>
    <mergeCell ref="DOM48"/>
    <mergeCell ref="DNK48"/>
    <mergeCell ref="DNL48"/>
    <mergeCell ref="DNO48"/>
    <mergeCell ref="DNQ48"/>
    <mergeCell ref="DNS48"/>
    <mergeCell ref="DPA48"/>
    <mergeCell ref="DPB48"/>
    <mergeCell ref="DPD48"/>
    <mergeCell ref="DPF48"/>
    <mergeCell ref="DPI48"/>
    <mergeCell ref="DPH48"/>
    <mergeCell ref="DOP48"/>
    <mergeCell ref="DOS48"/>
    <mergeCell ref="DOT48"/>
    <mergeCell ref="DOV48"/>
    <mergeCell ref="DOX48"/>
    <mergeCell ref="DOF48"/>
    <mergeCell ref="DOH48"/>
    <mergeCell ref="DOK48"/>
    <mergeCell ref="DOL48"/>
    <mergeCell ref="DON48"/>
    <mergeCell ref="DNV48"/>
    <mergeCell ref="DNX48"/>
    <mergeCell ref="DNZ48"/>
    <mergeCell ref="DOC48"/>
    <mergeCell ref="DOD48"/>
    <mergeCell ref="DNW48"/>
    <mergeCell ref="DNY48"/>
    <mergeCell ref="DOA48"/>
    <mergeCell ref="DOB48"/>
    <mergeCell ref="DNM48"/>
    <mergeCell ref="DNN48"/>
    <mergeCell ref="DNP48"/>
    <mergeCell ref="DNR48"/>
    <mergeCell ref="DLC48"/>
    <mergeCell ref="DLE48"/>
    <mergeCell ref="DLG48"/>
    <mergeCell ref="DLH48"/>
    <mergeCell ref="DLK48"/>
    <mergeCell ref="DKI48"/>
    <mergeCell ref="DKJ48"/>
    <mergeCell ref="DKM48"/>
    <mergeCell ref="DKO48"/>
    <mergeCell ref="DKQ48"/>
    <mergeCell ref="DJY48"/>
    <mergeCell ref="DKA48"/>
    <mergeCell ref="DKB48"/>
    <mergeCell ref="DKE48"/>
    <mergeCell ref="DKG48"/>
    <mergeCell ref="DKT48"/>
    <mergeCell ref="DKV48"/>
    <mergeCell ref="DKX48"/>
    <mergeCell ref="DLA48"/>
    <mergeCell ref="DLB48"/>
    <mergeCell ref="DKU48"/>
    <mergeCell ref="DKW48"/>
    <mergeCell ref="DKY48"/>
    <mergeCell ref="DKZ48"/>
    <mergeCell ref="DKK48"/>
    <mergeCell ref="DKL48"/>
    <mergeCell ref="DKN48"/>
    <mergeCell ref="DKP48"/>
    <mergeCell ref="DKS48"/>
    <mergeCell ref="DKR48"/>
    <mergeCell ref="DJZ48"/>
    <mergeCell ref="DKC48"/>
    <mergeCell ref="DKD48"/>
    <mergeCell ref="DKF48"/>
    <mergeCell ref="DKH48"/>
    <mergeCell ref="DHG48"/>
    <mergeCell ref="DHH48"/>
    <mergeCell ref="DHK48"/>
    <mergeCell ref="DHM48"/>
    <mergeCell ref="DHO48"/>
    <mergeCell ref="DGW48"/>
    <mergeCell ref="DGY48"/>
    <mergeCell ref="DGZ48"/>
    <mergeCell ref="DHC48"/>
    <mergeCell ref="DHE48"/>
    <mergeCell ref="DGM48"/>
    <mergeCell ref="DGO48"/>
    <mergeCell ref="DGQ48"/>
    <mergeCell ref="DGR48"/>
    <mergeCell ref="DGU48"/>
    <mergeCell ref="DJP48"/>
    <mergeCell ref="DJR48"/>
    <mergeCell ref="DJU48"/>
    <mergeCell ref="DJV48"/>
    <mergeCell ref="DHI48"/>
    <mergeCell ref="DHJ48"/>
    <mergeCell ref="DHL48"/>
    <mergeCell ref="DHN48"/>
    <mergeCell ref="DHQ48"/>
    <mergeCell ref="DHP48"/>
    <mergeCell ref="DGX48"/>
    <mergeCell ref="DHA48"/>
    <mergeCell ref="DHB48"/>
    <mergeCell ref="DHD48"/>
    <mergeCell ref="DHF48"/>
    <mergeCell ref="DGN48"/>
    <mergeCell ref="DGP48"/>
    <mergeCell ref="DGS48"/>
    <mergeCell ref="DGT48"/>
    <mergeCell ref="DGV48"/>
    <mergeCell ref="DEE48"/>
    <mergeCell ref="DEF48"/>
    <mergeCell ref="DEI48"/>
    <mergeCell ref="DEK48"/>
    <mergeCell ref="DEM48"/>
    <mergeCell ref="DDU48"/>
    <mergeCell ref="DDW48"/>
    <mergeCell ref="DDX48"/>
    <mergeCell ref="DEA48"/>
    <mergeCell ref="DEC48"/>
    <mergeCell ref="DDK48"/>
    <mergeCell ref="DDM48"/>
    <mergeCell ref="DDO48"/>
    <mergeCell ref="DDP48"/>
    <mergeCell ref="DDS48"/>
    <mergeCell ref="DCQ48"/>
    <mergeCell ref="DCR48"/>
    <mergeCell ref="DCU48"/>
    <mergeCell ref="DCW48"/>
    <mergeCell ref="DCY48"/>
    <mergeCell ref="DEG48"/>
    <mergeCell ref="DEH48"/>
    <mergeCell ref="DEJ48"/>
    <mergeCell ref="DEL48"/>
    <mergeCell ref="DEO48"/>
    <mergeCell ref="DEN48"/>
    <mergeCell ref="DDV48"/>
    <mergeCell ref="DDY48"/>
    <mergeCell ref="DDZ48"/>
    <mergeCell ref="DEB48"/>
    <mergeCell ref="DED48"/>
    <mergeCell ref="DDL48"/>
    <mergeCell ref="DDN48"/>
    <mergeCell ref="DDQ48"/>
    <mergeCell ref="DDR48"/>
    <mergeCell ref="DDT48"/>
    <mergeCell ref="DDB48"/>
    <mergeCell ref="DDD48"/>
    <mergeCell ref="DDF48"/>
    <mergeCell ref="DDI48"/>
    <mergeCell ref="DDJ48"/>
    <mergeCell ref="DDC48"/>
    <mergeCell ref="DDE48"/>
    <mergeCell ref="DDG48"/>
    <mergeCell ref="DDH48"/>
    <mergeCell ref="DCS48"/>
    <mergeCell ref="DCT48"/>
    <mergeCell ref="DCV48"/>
    <mergeCell ref="DCX48"/>
    <mergeCell ref="DAI48"/>
    <mergeCell ref="DAK48"/>
    <mergeCell ref="DAM48"/>
    <mergeCell ref="DAN48"/>
    <mergeCell ref="DAQ48"/>
    <mergeCell ref="CZO48"/>
    <mergeCell ref="CZP48"/>
    <mergeCell ref="CZS48"/>
    <mergeCell ref="CZU48"/>
    <mergeCell ref="CZW48"/>
    <mergeCell ref="CZE48"/>
    <mergeCell ref="CZG48"/>
    <mergeCell ref="CZH48"/>
    <mergeCell ref="CZK48"/>
    <mergeCell ref="CZM48"/>
    <mergeCell ref="CZZ48"/>
    <mergeCell ref="DAB48"/>
    <mergeCell ref="DAD48"/>
    <mergeCell ref="DAG48"/>
    <mergeCell ref="DAH48"/>
    <mergeCell ref="DAA48"/>
    <mergeCell ref="DAC48"/>
    <mergeCell ref="DAE48"/>
    <mergeCell ref="DAF48"/>
    <mergeCell ref="CZQ48"/>
    <mergeCell ref="CZR48"/>
    <mergeCell ref="CZT48"/>
    <mergeCell ref="CZV48"/>
    <mergeCell ref="CZY48"/>
    <mergeCell ref="CZX48"/>
    <mergeCell ref="CZF48"/>
    <mergeCell ref="CZI48"/>
    <mergeCell ref="CZJ48"/>
    <mergeCell ref="CZL48"/>
    <mergeCell ref="CZN48"/>
    <mergeCell ref="CWM48"/>
    <mergeCell ref="CWN48"/>
    <mergeCell ref="CWQ48"/>
    <mergeCell ref="CWS48"/>
    <mergeCell ref="CWU48"/>
    <mergeCell ref="CWC48"/>
    <mergeCell ref="CWE48"/>
    <mergeCell ref="CWF48"/>
    <mergeCell ref="CWI48"/>
    <mergeCell ref="CWK48"/>
    <mergeCell ref="CVS48"/>
    <mergeCell ref="CVU48"/>
    <mergeCell ref="CVW48"/>
    <mergeCell ref="CVX48"/>
    <mergeCell ref="CWA48"/>
    <mergeCell ref="CYV48"/>
    <mergeCell ref="CYX48"/>
    <mergeCell ref="CZA48"/>
    <mergeCell ref="CZB48"/>
    <mergeCell ref="CWO48"/>
    <mergeCell ref="CWP48"/>
    <mergeCell ref="CWR48"/>
    <mergeCell ref="CWT48"/>
    <mergeCell ref="CWW48"/>
    <mergeCell ref="CWV48"/>
    <mergeCell ref="CWD48"/>
    <mergeCell ref="CWG48"/>
    <mergeCell ref="CWH48"/>
    <mergeCell ref="CWJ48"/>
    <mergeCell ref="CWL48"/>
    <mergeCell ref="CVT48"/>
    <mergeCell ref="CVV48"/>
    <mergeCell ref="CVY48"/>
    <mergeCell ref="CVZ48"/>
    <mergeCell ref="CWB48"/>
    <mergeCell ref="CTK48"/>
    <mergeCell ref="CTL48"/>
    <mergeCell ref="CTO48"/>
    <mergeCell ref="CTQ48"/>
    <mergeCell ref="CTS48"/>
    <mergeCell ref="CTA48"/>
    <mergeCell ref="CTC48"/>
    <mergeCell ref="CTD48"/>
    <mergeCell ref="CTG48"/>
    <mergeCell ref="CTI48"/>
    <mergeCell ref="CSQ48"/>
    <mergeCell ref="CSS48"/>
    <mergeCell ref="CSU48"/>
    <mergeCell ref="CSV48"/>
    <mergeCell ref="CSY48"/>
    <mergeCell ref="CRW48"/>
    <mergeCell ref="CRX48"/>
    <mergeCell ref="CSA48"/>
    <mergeCell ref="CSC48"/>
    <mergeCell ref="CSE48"/>
    <mergeCell ref="CTM48"/>
    <mergeCell ref="CTN48"/>
    <mergeCell ref="CTP48"/>
    <mergeCell ref="CTR48"/>
    <mergeCell ref="CTU48"/>
    <mergeCell ref="CTT48"/>
    <mergeCell ref="CTB48"/>
    <mergeCell ref="CTE48"/>
    <mergeCell ref="CTF48"/>
    <mergeCell ref="CTH48"/>
    <mergeCell ref="CTJ48"/>
    <mergeCell ref="CSR48"/>
    <mergeCell ref="CST48"/>
    <mergeCell ref="CSW48"/>
    <mergeCell ref="CSX48"/>
    <mergeCell ref="CSZ48"/>
    <mergeCell ref="CSH48"/>
    <mergeCell ref="CSJ48"/>
    <mergeCell ref="CSL48"/>
    <mergeCell ref="CSO48"/>
    <mergeCell ref="CSP48"/>
    <mergeCell ref="CSI48"/>
    <mergeCell ref="CSK48"/>
    <mergeCell ref="CSM48"/>
    <mergeCell ref="CSN48"/>
    <mergeCell ref="CRY48"/>
    <mergeCell ref="CRZ48"/>
    <mergeCell ref="CSB48"/>
    <mergeCell ref="CSD48"/>
    <mergeCell ref="CPO48"/>
    <mergeCell ref="CPQ48"/>
    <mergeCell ref="CPS48"/>
    <mergeCell ref="CPT48"/>
    <mergeCell ref="CPW48"/>
    <mergeCell ref="COU48"/>
    <mergeCell ref="COV48"/>
    <mergeCell ref="COY48"/>
    <mergeCell ref="CPA48"/>
    <mergeCell ref="CPC48"/>
    <mergeCell ref="COK48"/>
    <mergeCell ref="COM48"/>
    <mergeCell ref="CON48"/>
    <mergeCell ref="COQ48"/>
    <mergeCell ref="COS48"/>
    <mergeCell ref="CPF48"/>
    <mergeCell ref="CPH48"/>
    <mergeCell ref="CPJ48"/>
    <mergeCell ref="CPM48"/>
    <mergeCell ref="CPN48"/>
    <mergeCell ref="CPG48"/>
    <mergeCell ref="CPI48"/>
    <mergeCell ref="CPK48"/>
    <mergeCell ref="CPL48"/>
    <mergeCell ref="COW48"/>
    <mergeCell ref="COX48"/>
    <mergeCell ref="COZ48"/>
    <mergeCell ref="CPB48"/>
    <mergeCell ref="CPE48"/>
    <mergeCell ref="CPD48"/>
    <mergeCell ref="COL48"/>
    <mergeCell ref="COO48"/>
    <mergeCell ref="COP48"/>
    <mergeCell ref="COR48"/>
    <mergeCell ref="COT48"/>
    <mergeCell ref="CLS48"/>
    <mergeCell ref="CLT48"/>
    <mergeCell ref="CLW48"/>
    <mergeCell ref="CLY48"/>
    <mergeCell ref="CMA48"/>
    <mergeCell ref="CLI48"/>
    <mergeCell ref="CLK48"/>
    <mergeCell ref="CLL48"/>
    <mergeCell ref="CLO48"/>
    <mergeCell ref="CLQ48"/>
    <mergeCell ref="CKY48"/>
    <mergeCell ref="CLA48"/>
    <mergeCell ref="CLC48"/>
    <mergeCell ref="CLD48"/>
    <mergeCell ref="CLG48"/>
    <mergeCell ref="COB48"/>
    <mergeCell ref="COD48"/>
    <mergeCell ref="COG48"/>
    <mergeCell ref="COH48"/>
    <mergeCell ref="CLU48"/>
    <mergeCell ref="CLV48"/>
    <mergeCell ref="CLX48"/>
    <mergeCell ref="CLZ48"/>
    <mergeCell ref="CMC48"/>
    <mergeCell ref="CMB48"/>
    <mergeCell ref="CLJ48"/>
    <mergeCell ref="CLM48"/>
    <mergeCell ref="CLN48"/>
    <mergeCell ref="CLP48"/>
    <mergeCell ref="CLR48"/>
    <mergeCell ref="CKZ48"/>
    <mergeCell ref="CLB48"/>
    <mergeCell ref="CLE48"/>
    <mergeCell ref="CLF48"/>
    <mergeCell ref="CLH48"/>
    <mergeCell ref="CIQ48"/>
    <mergeCell ref="CIR48"/>
    <mergeCell ref="CIU48"/>
    <mergeCell ref="CIW48"/>
    <mergeCell ref="CIY48"/>
    <mergeCell ref="CIG48"/>
    <mergeCell ref="CII48"/>
    <mergeCell ref="CIJ48"/>
    <mergeCell ref="CIM48"/>
    <mergeCell ref="CIO48"/>
    <mergeCell ref="CHW48"/>
    <mergeCell ref="CHY48"/>
    <mergeCell ref="CIA48"/>
    <mergeCell ref="CIB48"/>
    <mergeCell ref="CIE48"/>
    <mergeCell ref="CHC48"/>
    <mergeCell ref="CHD48"/>
    <mergeCell ref="CHG48"/>
    <mergeCell ref="CHI48"/>
    <mergeCell ref="CHK48"/>
    <mergeCell ref="CIS48"/>
    <mergeCell ref="CIT48"/>
    <mergeCell ref="CIV48"/>
    <mergeCell ref="CIX48"/>
    <mergeCell ref="CJA48"/>
    <mergeCell ref="CIZ48"/>
    <mergeCell ref="CIH48"/>
    <mergeCell ref="CIK48"/>
    <mergeCell ref="CIL48"/>
    <mergeCell ref="CIN48"/>
    <mergeCell ref="CIP48"/>
    <mergeCell ref="CHX48"/>
    <mergeCell ref="CHZ48"/>
    <mergeCell ref="CIC48"/>
    <mergeCell ref="CID48"/>
    <mergeCell ref="CIF48"/>
    <mergeCell ref="CHN48"/>
    <mergeCell ref="CHP48"/>
    <mergeCell ref="CHR48"/>
    <mergeCell ref="CHU48"/>
    <mergeCell ref="CHV48"/>
    <mergeCell ref="CHO48"/>
    <mergeCell ref="CHQ48"/>
    <mergeCell ref="CHS48"/>
    <mergeCell ref="CHT48"/>
    <mergeCell ref="CHE48"/>
    <mergeCell ref="CHF48"/>
    <mergeCell ref="CHH48"/>
    <mergeCell ref="CHJ48"/>
    <mergeCell ref="CEU48"/>
    <mergeCell ref="CEW48"/>
    <mergeCell ref="CEY48"/>
    <mergeCell ref="CEZ48"/>
    <mergeCell ref="CFC48"/>
    <mergeCell ref="CEA48"/>
    <mergeCell ref="CEB48"/>
    <mergeCell ref="CEE48"/>
    <mergeCell ref="CEG48"/>
    <mergeCell ref="CEI48"/>
    <mergeCell ref="CDQ48"/>
    <mergeCell ref="CDS48"/>
    <mergeCell ref="CDT48"/>
    <mergeCell ref="CDW48"/>
    <mergeCell ref="CDY48"/>
    <mergeCell ref="CEL48"/>
    <mergeCell ref="CEN48"/>
    <mergeCell ref="CEP48"/>
    <mergeCell ref="CES48"/>
    <mergeCell ref="CET48"/>
    <mergeCell ref="CEM48"/>
    <mergeCell ref="CEO48"/>
    <mergeCell ref="CEQ48"/>
    <mergeCell ref="CER48"/>
    <mergeCell ref="CEC48"/>
    <mergeCell ref="CED48"/>
    <mergeCell ref="CEF48"/>
    <mergeCell ref="CEH48"/>
    <mergeCell ref="CEK48"/>
    <mergeCell ref="CEJ48"/>
    <mergeCell ref="CDR48"/>
    <mergeCell ref="CDU48"/>
    <mergeCell ref="CDV48"/>
    <mergeCell ref="CDX48"/>
    <mergeCell ref="CDZ48"/>
    <mergeCell ref="CAY48"/>
    <mergeCell ref="CAZ48"/>
    <mergeCell ref="CBC48"/>
    <mergeCell ref="CBE48"/>
    <mergeCell ref="CBG48"/>
    <mergeCell ref="CAO48"/>
    <mergeCell ref="CAQ48"/>
    <mergeCell ref="CAR48"/>
    <mergeCell ref="CAU48"/>
    <mergeCell ref="CAW48"/>
    <mergeCell ref="CAE48"/>
    <mergeCell ref="CAG48"/>
    <mergeCell ref="CAI48"/>
    <mergeCell ref="CAJ48"/>
    <mergeCell ref="CAM48"/>
    <mergeCell ref="CDH48"/>
    <mergeCell ref="CDJ48"/>
    <mergeCell ref="CDM48"/>
    <mergeCell ref="CDN48"/>
    <mergeCell ref="CBA48"/>
    <mergeCell ref="CBB48"/>
    <mergeCell ref="CBD48"/>
    <mergeCell ref="CBF48"/>
    <mergeCell ref="CBI48"/>
    <mergeCell ref="CBH48"/>
    <mergeCell ref="CAP48"/>
    <mergeCell ref="CAS48"/>
    <mergeCell ref="CAT48"/>
    <mergeCell ref="CAV48"/>
    <mergeCell ref="CAX48"/>
    <mergeCell ref="CAF48"/>
    <mergeCell ref="CAH48"/>
    <mergeCell ref="CAK48"/>
    <mergeCell ref="CAL48"/>
    <mergeCell ref="CAN48"/>
    <mergeCell ref="BXW48"/>
    <mergeCell ref="BXX48"/>
    <mergeCell ref="BYA48"/>
    <mergeCell ref="BYC48"/>
    <mergeCell ref="BYE48"/>
    <mergeCell ref="BXM48"/>
    <mergeCell ref="BXO48"/>
    <mergeCell ref="BXP48"/>
    <mergeCell ref="BXS48"/>
    <mergeCell ref="BXU48"/>
    <mergeCell ref="BXC48"/>
    <mergeCell ref="BXE48"/>
    <mergeCell ref="BXG48"/>
    <mergeCell ref="BXH48"/>
    <mergeCell ref="BXK48"/>
    <mergeCell ref="BWI48"/>
    <mergeCell ref="BWJ48"/>
    <mergeCell ref="BWM48"/>
    <mergeCell ref="BWO48"/>
    <mergeCell ref="BWQ48"/>
    <mergeCell ref="BXY48"/>
    <mergeCell ref="BXZ48"/>
    <mergeCell ref="BYB48"/>
    <mergeCell ref="BYD48"/>
    <mergeCell ref="BYG48"/>
    <mergeCell ref="BYF48"/>
    <mergeCell ref="BXN48"/>
    <mergeCell ref="BXQ48"/>
    <mergeCell ref="BXR48"/>
    <mergeCell ref="BXT48"/>
    <mergeCell ref="BXV48"/>
    <mergeCell ref="BXD48"/>
    <mergeCell ref="BXF48"/>
    <mergeCell ref="BXI48"/>
    <mergeCell ref="BXJ48"/>
    <mergeCell ref="BXL48"/>
    <mergeCell ref="BWT48"/>
    <mergeCell ref="BWV48"/>
    <mergeCell ref="BWX48"/>
    <mergeCell ref="BXA48"/>
    <mergeCell ref="BXB48"/>
    <mergeCell ref="BWU48"/>
    <mergeCell ref="BWW48"/>
    <mergeCell ref="BWY48"/>
    <mergeCell ref="BWZ48"/>
    <mergeCell ref="BWK48"/>
    <mergeCell ref="BWL48"/>
    <mergeCell ref="BWN48"/>
    <mergeCell ref="BWP48"/>
    <mergeCell ref="BUA48"/>
    <mergeCell ref="BUC48"/>
    <mergeCell ref="BUE48"/>
    <mergeCell ref="BUF48"/>
    <mergeCell ref="BUI48"/>
    <mergeCell ref="BTG48"/>
    <mergeCell ref="BTH48"/>
    <mergeCell ref="BTK48"/>
    <mergeCell ref="BTM48"/>
    <mergeCell ref="BTO48"/>
    <mergeCell ref="BSW48"/>
    <mergeCell ref="BSY48"/>
    <mergeCell ref="BSZ48"/>
    <mergeCell ref="BTC48"/>
    <mergeCell ref="BTE48"/>
    <mergeCell ref="BTR48"/>
    <mergeCell ref="BTT48"/>
    <mergeCell ref="BTV48"/>
    <mergeCell ref="BTY48"/>
    <mergeCell ref="BTZ48"/>
    <mergeCell ref="BTS48"/>
    <mergeCell ref="BTU48"/>
    <mergeCell ref="BTW48"/>
    <mergeCell ref="BTX48"/>
    <mergeCell ref="BTI48"/>
    <mergeCell ref="BTJ48"/>
    <mergeCell ref="BTL48"/>
    <mergeCell ref="BTN48"/>
    <mergeCell ref="BTQ48"/>
    <mergeCell ref="BTP48"/>
    <mergeCell ref="BSX48"/>
    <mergeCell ref="BTA48"/>
    <mergeCell ref="BTB48"/>
    <mergeCell ref="BTD48"/>
    <mergeCell ref="BTF48"/>
    <mergeCell ref="BQE48"/>
    <mergeCell ref="BQF48"/>
    <mergeCell ref="BQI48"/>
    <mergeCell ref="BQK48"/>
    <mergeCell ref="BQM48"/>
    <mergeCell ref="BPU48"/>
    <mergeCell ref="BPW48"/>
    <mergeCell ref="BPX48"/>
    <mergeCell ref="BQA48"/>
    <mergeCell ref="BQC48"/>
    <mergeCell ref="BPK48"/>
    <mergeCell ref="BPM48"/>
    <mergeCell ref="BPO48"/>
    <mergeCell ref="BPP48"/>
    <mergeCell ref="BPS48"/>
    <mergeCell ref="BSN48"/>
    <mergeCell ref="BSP48"/>
    <mergeCell ref="BSS48"/>
    <mergeCell ref="BST48"/>
    <mergeCell ref="BQG48"/>
    <mergeCell ref="BQH48"/>
    <mergeCell ref="BQJ48"/>
    <mergeCell ref="BQL48"/>
    <mergeCell ref="BQO48"/>
    <mergeCell ref="BQN48"/>
    <mergeCell ref="BPV48"/>
    <mergeCell ref="BPY48"/>
    <mergeCell ref="BPZ48"/>
    <mergeCell ref="BQB48"/>
    <mergeCell ref="BQD48"/>
    <mergeCell ref="BPL48"/>
    <mergeCell ref="BPN48"/>
    <mergeCell ref="BPQ48"/>
    <mergeCell ref="BPR48"/>
    <mergeCell ref="BPT48"/>
    <mergeCell ref="BNC48"/>
    <mergeCell ref="BND48"/>
    <mergeCell ref="BNG48"/>
    <mergeCell ref="BNI48"/>
    <mergeCell ref="BNK48"/>
    <mergeCell ref="BMS48"/>
    <mergeCell ref="BMU48"/>
    <mergeCell ref="BMV48"/>
    <mergeCell ref="BMY48"/>
    <mergeCell ref="BNA48"/>
    <mergeCell ref="BMI48"/>
    <mergeCell ref="BMK48"/>
    <mergeCell ref="BMM48"/>
    <mergeCell ref="BMN48"/>
    <mergeCell ref="BMQ48"/>
    <mergeCell ref="BLO48"/>
    <mergeCell ref="BLP48"/>
    <mergeCell ref="BLS48"/>
    <mergeCell ref="BLU48"/>
    <mergeCell ref="BLW48"/>
    <mergeCell ref="BNE48"/>
    <mergeCell ref="BNF48"/>
    <mergeCell ref="BNH48"/>
    <mergeCell ref="BNJ48"/>
    <mergeCell ref="BNM48"/>
    <mergeCell ref="BNL48"/>
    <mergeCell ref="BMT48"/>
    <mergeCell ref="BMW48"/>
    <mergeCell ref="BMX48"/>
    <mergeCell ref="BMZ48"/>
    <mergeCell ref="BNB48"/>
    <mergeCell ref="BMJ48"/>
    <mergeCell ref="BML48"/>
    <mergeCell ref="BMO48"/>
    <mergeCell ref="BMP48"/>
    <mergeCell ref="BMR48"/>
    <mergeCell ref="BLZ48"/>
    <mergeCell ref="BMB48"/>
    <mergeCell ref="BMD48"/>
    <mergeCell ref="BMG48"/>
    <mergeCell ref="BMH48"/>
    <mergeCell ref="BMA48"/>
    <mergeCell ref="BMC48"/>
    <mergeCell ref="BME48"/>
    <mergeCell ref="BMF48"/>
    <mergeCell ref="BLQ48"/>
    <mergeCell ref="BLR48"/>
    <mergeCell ref="BLT48"/>
    <mergeCell ref="BLV48"/>
    <mergeCell ref="BJG48"/>
    <mergeCell ref="BJI48"/>
    <mergeCell ref="BJK48"/>
    <mergeCell ref="BJL48"/>
    <mergeCell ref="BJO48"/>
    <mergeCell ref="BIM48"/>
    <mergeCell ref="BIN48"/>
    <mergeCell ref="BIQ48"/>
    <mergeCell ref="BIS48"/>
    <mergeCell ref="BIU48"/>
    <mergeCell ref="BIC48"/>
    <mergeCell ref="BIE48"/>
    <mergeCell ref="BIF48"/>
    <mergeCell ref="BII48"/>
    <mergeCell ref="BIK48"/>
    <mergeCell ref="BIX48"/>
    <mergeCell ref="BIZ48"/>
    <mergeCell ref="BJB48"/>
    <mergeCell ref="BJE48"/>
    <mergeCell ref="BJF48"/>
    <mergeCell ref="BIY48"/>
    <mergeCell ref="BJA48"/>
    <mergeCell ref="BJC48"/>
    <mergeCell ref="BJD48"/>
    <mergeCell ref="BIO48"/>
    <mergeCell ref="BIP48"/>
    <mergeCell ref="BIR48"/>
    <mergeCell ref="BIT48"/>
    <mergeCell ref="BIW48"/>
    <mergeCell ref="BIV48"/>
    <mergeCell ref="BID48"/>
    <mergeCell ref="BIG48"/>
    <mergeCell ref="BIH48"/>
    <mergeCell ref="BIJ48"/>
    <mergeCell ref="BIL48"/>
    <mergeCell ref="BFK48"/>
    <mergeCell ref="BFL48"/>
    <mergeCell ref="BFO48"/>
    <mergeCell ref="BFQ48"/>
    <mergeCell ref="BFS48"/>
    <mergeCell ref="BFA48"/>
    <mergeCell ref="BFC48"/>
    <mergeCell ref="BFD48"/>
    <mergeCell ref="BFG48"/>
    <mergeCell ref="BFI48"/>
    <mergeCell ref="BEQ48"/>
    <mergeCell ref="BES48"/>
    <mergeCell ref="BEU48"/>
    <mergeCell ref="BEV48"/>
    <mergeCell ref="BEY48"/>
    <mergeCell ref="BHT48"/>
    <mergeCell ref="BHV48"/>
    <mergeCell ref="BHY48"/>
    <mergeCell ref="BHZ48"/>
    <mergeCell ref="BFM48"/>
    <mergeCell ref="BFN48"/>
    <mergeCell ref="BFP48"/>
    <mergeCell ref="BFR48"/>
    <mergeCell ref="BFU48"/>
    <mergeCell ref="BFT48"/>
    <mergeCell ref="BFB48"/>
    <mergeCell ref="BFE48"/>
    <mergeCell ref="BFF48"/>
    <mergeCell ref="BFH48"/>
    <mergeCell ref="BFJ48"/>
    <mergeCell ref="BER48"/>
    <mergeCell ref="BET48"/>
    <mergeCell ref="BEW48"/>
    <mergeCell ref="BEX48"/>
    <mergeCell ref="BEZ48"/>
    <mergeCell ref="BCI48"/>
    <mergeCell ref="BCJ48"/>
    <mergeCell ref="BCM48"/>
    <mergeCell ref="BCO48"/>
    <mergeCell ref="BCQ48"/>
    <mergeCell ref="BBY48"/>
    <mergeCell ref="BCA48"/>
    <mergeCell ref="BCB48"/>
    <mergeCell ref="BCE48"/>
    <mergeCell ref="BCG48"/>
    <mergeCell ref="BBO48"/>
    <mergeCell ref="BBQ48"/>
    <mergeCell ref="BBS48"/>
    <mergeCell ref="BBT48"/>
    <mergeCell ref="BBW48"/>
    <mergeCell ref="BAU48"/>
    <mergeCell ref="BAV48"/>
    <mergeCell ref="BAY48"/>
    <mergeCell ref="BBA48"/>
    <mergeCell ref="BBC48"/>
    <mergeCell ref="BCK48"/>
    <mergeCell ref="BCL48"/>
    <mergeCell ref="BCN48"/>
    <mergeCell ref="BCP48"/>
    <mergeCell ref="BCS48"/>
    <mergeCell ref="BCR48"/>
    <mergeCell ref="BBZ48"/>
    <mergeCell ref="BCC48"/>
    <mergeCell ref="BCD48"/>
    <mergeCell ref="BCF48"/>
    <mergeCell ref="BCH48"/>
    <mergeCell ref="BBP48"/>
    <mergeCell ref="BBR48"/>
    <mergeCell ref="BBU48"/>
    <mergeCell ref="BBV48"/>
    <mergeCell ref="BBX48"/>
    <mergeCell ref="BBF48"/>
    <mergeCell ref="BBH48"/>
    <mergeCell ref="BBJ48"/>
    <mergeCell ref="BBM48"/>
    <mergeCell ref="BBN48"/>
    <mergeCell ref="BBG48"/>
    <mergeCell ref="BBI48"/>
    <mergeCell ref="BBK48"/>
    <mergeCell ref="BBL48"/>
    <mergeCell ref="BAW48"/>
    <mergeCell ref="BAX48"/>
    <mergeCell ref="BAZ48"/>
    <mergeCell ref="BBB48"/>
    <mergeCell ref="AYM48"/>
    <mergeCell ref="AYO48"/>
    <mergeCell ref="AYQ48"/>
    <mergeCell ref="AYR48"/>
    <mergeCell ref="AYU48"/>
    <mergeCell ref="AXS48"/>
    <mergeCell ref="AXT48"/>
    <mergeCell ref="AXW48"/>
    <mergeCell ref="AXY48"/>
    <mergeCell ref="AYA48"/>
    <mergeCell ref="AXI48"/>
    <mergeCell ref="AXK48"/>
    <mergeCell ref="AXL48"/>
    <mergeCell ref="AXO48"/>
    <mergeCell ref="AXQ48"/>
    <mergeCell ref="AYD48"/>
    <mergeCell ref="AYF48"/>
    <mergeCell ref="AYH48"/>
    <mergeCell ref="AYK48"/>
    <mergeCell ref="AYL48"/>
    <mergeCell ref="AYE48"/>
    <mergeCell ref="AYG48"/>
    <mergeCell ref="AYI48"/>
    <mergeCell ref="AYJ48"/>
    <mergeCell ref="AXU48"/>
    <mergeCell ref="AXV48"/>
    <mergeCell ref="AXX48"/>
    <mergeCell ref="AXZ48"/>
    <mergeCell ref="AYC48"/>
    <mergeCell ref="AYB48"/>
    <mergeCell ref="AXJ48"/>
    <mergeCell ref="AXM48"/>
    <mergeCell ref="AXN48"/>
    <mergeCell ref="AXP48"/>
    <mergeCell ref="AXR48"/>
    <mergeCell ref="AUQ48"/>
    <mergeCell ref="AUR48"/>
    <mergeCell ref="AUU48"/>
    <mergeCell ref="AUW48"/>
    <mergeCell ref="AUY48"/>
    <mergeCell ref="AUG48"/>
    <mergeCell ref="AUI48"/>
    <mergeCell ref="AUJ48"/>
    <mergeCell ref="AUM48"/>
    <mergeCell ref="AUO48"/>
    <mergeCell ref="ATW48"/>
    <mergeCell ref="ATY48"/>
    <mergeCell ref="AUA48"/>
    <mergeCell ref="AUB48"/>
    <mergeCell ref="AUE48"/>
    <mergeCell ref="AWZ48"/>
    <mergeCell ref="AXB48"/>
    <mergeCell ref="AXE48"/>
    <mergeCell ref="AXF48"/>
    <mergeCell ref="AUS48"/>
    <mergeCell ref="AUT48"/>
    <mergeCell ref="AUV48"/>
    <mergeCell ref="AUX48"/>
    <mergeCell ref="AVA48"/>
    <mergeCell ref="AUZ48"/>
    <mergeCell ref="AUH48"/>
    <mergeCell ref="AUK48"/>
    <mergeCell ref="AUL48"/>
    <mergeCell ref="AUN48"/>
    <mergeCell ref="AUP48"/>
    <mergeCell ref="ATX48"/>
    <mergeCell ref="ATZ48"/>
    <mergeCell ref="AUC48"/>
    <mergeCell ref="AUD48"/>
    <mergeCell ref="AUF48"/>
    <mergeCell ref="ARO48"/>
    <mergeCell ref="ARP48"/>
    <mergeCell ref="ARS48"/>
    <mergeCell ref="ARU48"/>
    <mergeCell ref="ARW48"/>
    <mergeCell ref="ARE48"/>
    <mergeCell ref="ARG48"/>
    <mergeCell ref="ARH48"/>
    <mergeCell ref="ARK48"/>
    <mergeCell ref="ARM48"/>
    <mergeCell ref="AQU48"/>
    <mergeCell ref="AQW48"/>
    <mergeCell ref="AQY48"/>
    <mergeCell ref="AQZ48"/>
    <mergeCell ref="ARC48"/>
    <mergeCell ref="AQA48"/>
    <mergeCell ref="AQB48"/>
    <mergeCell ref="AQE48"/>
    <mergeCell ref="AQG48"/>
    <mergeCell ref="AQI48"/>
    <mergeCell ref="ARQ48"/>
    <mergeCell ref="ARR48"/>
    <mergeCell ref="ART48"/>
    <mergeCell ref="ARV48"/>
    <mergeCell ref="ARY48"/>
    <mergeCell ref="ARX48"/>
    <mergeCell ref="ARF48"/>
    <mergeCell ref="ARI48"/>
    <mergeCell ref="ARJ48"/>
    <mergeCell ref="ARL48"/>
    <mergeCell ref="ARN48"/>
    <mergeCell ref="AQV48"/>
    <mergeCell ref="AQX48"/>
    <mergeCell ref="ARA48"/>
    <mergeCell ref="ARB48"/>
    <mergeCell ref="ARD48"/>
    <mergeCell ref="AQL48"/>
    <mergeCell ref="AQN48"/>
    <mergeCell ref="AQP48"/>
    <mergeCell ref="AQS48"/>
    <mergeCell ref="AQT48"/>
    <mergeCell ref="AQM48"/>
    <mergeCell ref="AQO48"/>
    <mergeCell ref="AQQ48"/>
    <mergeCell ref="AQR48"/>
    <mergeCell ref="AQC48"/>
    <mergeCell ref="AQD48"/>
    <mergeCell ref="AQF48"/>
    <mergeCell ref="AQH48"/>
    <mergeCell ref="ANS48"/>
    <mergeCell ref="ANU48"/>
    <mergeCell ref="ANW48"/>
    <mergeCell ref="ANX48"/>
    <mergeCell ref="AOA48"/>
    <mergeCell ref="AMY48"/>
    <mergeCell ref="AMZ48"/>
    <mergeCell ref="ANC48"/>
    <mergeCell ref="ANE48"/>
    <mergeCell ref="ANG48"/>
    <mergeCell ref="AMO48"/>
    <mergeCell ref="AMQ48"/>
    <mergeCell ref="AMR48"/>
    <mergeCell ref="AMU48"/>
    <mergeCell ref="AMW48"/>
    <mergeCell ref="ANJ48"/>
    <mergeCell ref="ANL48"/>
    <mergeCell ref="ANN48"/>
    <mergeCell ref="ANQ48"/>
    <mergeCell ref="ANR48"/>
    <mergeCell ref="ANK48"/>
    <mergeCell ref="ANM48"/>
    <mergeCell ref="ANO48"/>
    <mergeCell ref="ANP48"/>
    <mergeCell ref="ANA48"/>
    <mergeCell ref="ANB48"/>
    <mergeCell ref="AND48"/>
    <mergeCell ref="ANF48"/>
    <mergeCell ref="ANI48"/>
    <mergeCell ref="ANH48"/>
    <mergeCell ref="AMP48"/>
    <mergeCell ref="AMS48"/>
    <mergeCell ref="AMT48"/>
    <mergeCell ref="AMV48"/>
    <mergeCell ref="AMX48"/>
    <mergeCell ref="AJW48"/>
    <mergeCell ref="AJX48"/>
    <mergeCell ref="AKA48"/>
    <mergeCell ref="AKC48"/>
    <mergeCell ref="AKE48"/>
    <mergeCell ref="AJM48"/>
    <mergeCell ref="AJO48"/>
    <mergeCell ref="AJP48"/>
    <mergeCell ref="AJS48"/>
    <mergeCell ref="AJU48"/>
    <mergeCell ref="AJC48"/>
    <mergeCell ref="AJE48"/>
    <mergeCell ref="AJG48"/>
    <mergeCell ref="AJH48"/>
    <mergeCell ref="AJK48"/>
    <mergeCell ref="AMF48"/>
    <mergeCell ref="AMH48"/>
    <mergeCell ref="AMK48"/>
    <mergeCell ref="AML48"/>
    <mergeCell ref="AJY48"/>
    <mergeCell ref="AJZ48"/>
    <mergeCell ref="AKB48"/>
    <mergeCell ref="AKD48"/>
    <mergeCell ref="AKG48"/>
    <mergeCell ref="AKF48"/>
    <mergeCell ref="AJN48"/>
    <mergeCell ref="AJQ48"/>
    <mergeCell ref="AJR48"/>
    <mergeCell ref="AJT48"/>
    <mergeCell ref="AJV48"/>
    <mergeCell ref="AJD48"/>
    <mergeCell ref="AJF48"/>
    <mergeCell ref="AJI48"/>
    <mergeCell ref="AJJ48"/>
    <mergeCell ref="AJL48"/>
    <mergeCell ref="AGU48"/>
    <mergeCell ref="AGV48"/>
    <mergeCell ref="AGY48"/>
    <mergeCell ref="AHA48"/>
    <mergeCell ref="AHC48"/>
    <mergeCell ref="AGK48"/>
    <mergeCell ref="AGM48"/>
    <mergeCell ref="AGN48"/>
    <mergeCell ref="AGQ48"/>
    <mergeCell ref="AGS48"/>
    <mergeCell ref="AGA48"/>
    <mergeCell ref="AGC48"/>
    <mergeCell ref="AGE48"/>
    <mergeCell ref="AGF48"/>
    <mergeCell ref="AGI48"/>
    <mergeCell ref="AFG48"/>
    <mergeCell ref="AFH48"/>
    <mergeCell ref="AFK48"/>
    <mergeCell ref="AFM48"/>
    <mergeCell ref="AFO48"/>
    <mergeCell ref="AGW48"/>
    <mergeCell ref="AGX48"/>
    <mergeCell ref="AGZ48"/>
    <mergeCell ref="AHB48"/>
    <mergeCell ref="AHE48"/>
    <mergeCell ref="AHD48"/>
    <mergeCell ref="AGL48"/>
    <mergeCell ref="AGO48"/>
    <mergeCell ref="AGP48"/>
    <mergeCell ref="AGR48"/>
    <mergeCell ref="AGT48"/>
    <mergeCell ref="AGB48"/>
    <mergeCell ref="AGD48"/>
    <mergeCell ref="AGG48"/>
    <mergeCell ref="AGH48"/>
    <mergeCell ref="AGJ48"/>
    <mergeCell ref="AFR48"/>
    <mergeCell ref="AFT48"/>
    <mergeCell ref="AFV48"/>
    <mergeCell ref="AFY48"/>
    <mergeCell ref="AFZ48"/>
    <mergeCell ref="AFS48"/>
    <mergeCell ref="AFU48"/>
    <mergeCell ref="AFW48"/>
    <mergeCell ref="AFX48"/>
    <mergeCell ref="AFI48"/>
    <mergeCell ref="AFJ48"/>
    <mergeCell ref="AFL48"/>
    <mergeCell ref="AFN48"/>
    <mergeCell ref="ACY48"/>
    <mergeCell ref="ADA48"/>
    <mergeCell ref="ADC48"/>
    <mergeCell ref="ADD48"/>
    <mergeCell ref="ADG48"/>
    <mergeCell ref="ACE48"/>
    <mergeCell ref="ACF48"/>
    <mergeCell ref="ACI48"/>
    <mergeCell ref="ACK48"/>
    <mergeCell ref="ACM48"/>
    <mergeCell ref="ABU48"/>
    <mergeCell ref="ABW48"/>
    <mergeCell ref="ABX48"/>
    <mergeCell ref="ACA48"/>
    <mergeCell ref="ACC48"/>
    <mergeCell ref="ACP48"/>
    <mergeCell ref="ACR48"/>
    <mergeCell ref="ACT48"/>
    <mergeCell ref="ACW48"/>
    <mergeCell ref="ACX48"/>
    <mergeCell ref="ACQ48"/>
    <mergeCell ref="ACS48"/>
    <mergeCell ref="ACU48"/>
    <mergeCell ref="ACV48"/>
    <mergeCell ref="ACG48"/>
    <mergeCell ref="ACH48"/>
    <mergeCell ref="ACJ48"/>
    <mergeCell ref="ACL48"/>
    <mergeCell ref="ACO48"/>
    <mergeCell ref="ACN48"/>
    <mergeCell ref="ABV48"/>
    <mergeCell ref="ABY48"/>
    <mergeCell ref="ABZ48"/>
    <mergeCell ref="ACB48"/>
    <mergeCell ref="ACD48"/>
    <mergeCell ref="ZC48"/>
    <mergeCell ref="ZD48"/>
    <mergeCell ref="ZG48"/>
    <mergeCell ref="ZI48"/>
    <mergeCell ref="ZK48"/>
    <mergeCell ref="YS48"/>
    <mergeCell ref="YU48"/>
    <mergeCell ref="YV48"/>
    <mergeCell ref="YY48"/>
    <mergeCell ref="ZA48"/>
    <mergeCell ref="YI48"/>
    <mergeCell ref="YK48"/>
    <mergeCell ref="YM48"/>
    <mergeCell ref="YN48"/>
    <mergeCell ref="YQ48"/>
    <mergeCell ref="ABL48"/>
    <mergeCell ref="ABN48"/>
    <mergeCell ref="ABQ48"/>
    <mergeCell ref="ABR48"/>
    <mergeCell ref="ZE48"/>
    <mergeCell ref="ZF48"/>
    <mergeCell ref="ZH48"/>
    <mergeCell ref="ZJ48"/>
    <mergeCell ref="ZM48"/>
    <mergeCell ref="ZL48"/>
    <mergeCell ref="YT48"/>
    <mergeCell ref="YW48"/>
    <mergeCell ref="YX48"/>
    <mergeCell ref="YZ48"/>
    <mergeCell ref="ZB48"/>
    <mergeCell ref="YJ48"/>
    <mergeCell ref="YL48"/>
    <mergeCell ref="YO48"/>
    <mergeCell ref="YP48"/>
    <mergeCell ref="YR48"/>
    <mergeCell ref="WA48"/>
    <mergeCell ref="WB48"/>
    <mergeCell ref="WE48"/>
    <mergeCell ref="WG48"/>
    <mergeCell ref="WI48"/>
    <mergeCell ref="VQ48"/>
    <mergeCell ref="VS48"/>
    <mergeCell ref="VT48"/>
    <mergeCell ref="VW48"/>
    <mergeCell ref="VY48"/>
    <mergeCell ref="VG48"/>
    <mergeCell ref="VI48"/>
    <mergeCell ref="VK48"/>
    <mergeCell ref="VL48"/>
    <mergeCell ref="VO48"/>
    <mergeCell ref="UM48"/>
    <mergeCell ref="UN48"/>
    <mergeCell ref="UQ48"/>
    <mergeCell ref="US48"/>
    <mergeCell ref="UU48"/>
    <mergeCell ref="WC48"/>
    <mergeCell ref="WD48"/>
    <mergeCell ref="WF48"/>
    <mergeCell ref="WH48"/>
    <mergeCell ref="WK48"/>
    <mergeCell ref="WJ48"/>
    <mergeCell ref="VR48"/>
    <mergeCell ref="VU48"/>
    <mergeCell ref="VV48"/>
    <mergeCell ref="VX48"/>
    <mergeCell ref="VZ48"/>
    <mergeCell ref="VH48"/>
    <mergeCell ref="VJ48"/>
    <mergeCell ref="VM48"/>
    <mergeCell ref="VN48"/>
    <mergeCell ref="VP48"/>
    <mergeCell ref="UX48"/>
    <mergeCell ref="UZ48"/>
    <mergeCell ref="VB48"/>
    <mergeCell ref="VE48"/>
    <mergeCell ref="VF48"/>
    <mergeCell ref="UY48"/>
    <mergeCell ref="VA48"/>
    <mergeCell ref="VC48"/>
    <mergeCell ref="VD48"/>
    <mergeCell ref="UO48"/>
    <mergeCell ref="UP48"/>
    <mergeCell ref="UR48"/>
    <mergeCell ref="UT48"/>
    <mergeCell ref="SE48"/>
    <mergeCell ref="SG48"/>
    <mergeCell ref="SI48"/>
    <mergeCell ref="SJ48"/>
    <mergeCell ref="SM48"/>
    <mergeCell ref="RK48"/>
    <mergeCell ref="RL48"/>
    <mergeCell ref="RO48"/>
    <mergeCell ref="RQ48"/>
    <mergeCell ref="RS48"/>
    <mergeCell ref="RA48"/>
    <mergeCell ref="RC48"/>
    <mergeCell ref="RD48"/>
    <mergeCell ref="RG48"/>
    <mergeCell ref="RI48"/>
    <mergeCell ref="RV48"/>
    <mergeCell ref="RX48"/>
    <mergeCell ref="RZ48"/>
    <mergeCell ref="SC48"/>
    <mergeCell ref="SD48"/>
    <mergeCell ref="RW48"/>
    <mergeCell ref="RY48"/>
    <mergeCell ref="SA48"/>
    <mergeCell ref="SB48"/>
    <mergeCell ref="RM48"/>
    <mergeCell ref="RN48"/>
    <mergeCell ref="RP48"/>
    <mergeCell ref="RR48"/>
    <mergeCell ref="RU48"/>
    <mergeCell ref="RT48"/>
    <mergeCell ref="RB48"/>
    <mergeCell ref="RE48"/>
    <mergeCell ref="RF48"/>
    <mergeCell ref="RH48"/>
    <mergeCell ref="RJ48"/>
    <mergeCell ref="OI48"/>
    <mergeCell ref="OJ48"/>
    <mergeCell ref="OM48"/>
    <mergeCell ref="OO48"/>
    <mergeCell ref="OQ48"/>
    <mergeCell ref="NY48"/>
    <mergeCell ref="OA48"/>
    <mergeCell ref="OB48"/>
    <mergeCell ref="OE48"/>
    <mergeCell ref="OG48"/>
    <mergeCell ref="NO48"/>
    <mergeCell ref="NQ48"/>
    <mergeCell ref="NS48"/>
    <mergeCell ref="NT48"/>
    <mergeCell ref="NW48"/>
    <mergeCell ref="QR48"/>
    <mergeCell ref="QT48"/>
    <mergeCell ref="QW48"/>
    <mergeCell ref="QX48"/>
    <mergeCell ref="OK48"/>
    <mergeCell ref="OL48"/>
    <mergeCell ref="ON48"/>
    <mergeCell ref="OP48"/>
    <mergeCell ref="OS48"/>
    <mergeCell ref="OR48"/>
    <mergeCell ref="NZ48"/>
    <mergeCell ref="OC48"/>
    <mergeCell ref="OD48"/>
    <mergeCell ref="OF48"/>
    <mergeCell ref="OH48"/>
    <mergeCell ref="NP48"/>
    <mergeCell ref="NR48"/>
    <mergeCell ref="NU48"/>
    <mergeCell ref="NV48"/>
    <mergeCell ref="NX48"/>
    <mergeCell ref="LG48"/>
    <mergeCell ref="LH48"/>
    <mergeCell ref="LK48"/>
    <mergeCell ref="LM48"/>
    <mergeCell ref="LO48"/>
    <mergeCell ref="KW48"/>
    <mergeCell ref="KY48"/>
    <mergeCell ref="KZ48"/>
    <mergeCell ref="LC48"/>
    <mergeCell ref="LE48"/>
    <mergeCell ref="KM48"/>
    <mergeCell ref="KO48"/>
    <mergeCell ref="KQ48"/>
    <mergeCell ref="KR48"/>
    <mergeCell ref="KU48"/>
    <mergeCell ref="JS48"/>
    <mergeCell ref="JT48"/>
    <mergeCell ref="JW48"/>
    <mergeCell ref="JY48"/>
    <mergeCell ref="KA48"/>
    <mergeCell ref="LI48"/>
    <mergeCell ref="LJ48"/>
    <mergeCell ref="LL48"/>
    <mergeCell ref="LN48"/>
    <mergeCell ref="LQ48"/>
    <mergeCell ref="LP48"/>
    <mergeCell ref="KX48"/>
    <mergeCell ref="LA48"/>
    <mergeCell ref="LB48"/>
    <mergeCell ref="LD48"/>
    <mergeCell ref="LF48"/>
    <mergeCell ref="KN48"/>
    <mergeCell ref="KP48"/>
    <mergeCell ref="KS48"/>
    <mergeCell ref="KT48"/>
    <mergeCell ref="KV48"/>
    <mergeCell ref="KD48"/>
    <mergeCell ref="KF48"/>
    <mergeCell ref="KH48"/>
    <mergeCell ref="KK48"/>
    <mergeCell ref="KL48"/>
    <mergeCell ref="KE48"/>
    <mergeCell ref="KG48"/>
    <mergeCell ref="KI48"/>
    <mergeCell ref="KJ48"/>
    <mergeCell ref="JU48"/>
    <mergeCell ref="JV48"/>
    <mergeCell ref="JX48"/>
    <mergeCell ref="JZ48"/>
    <mergeCell ref="HK48"/>
    <mergeCell ref="HM48"/>
    <mergeCell ref="HO48"/>
    <mergeCell ref="HP48"/>
    <mergeCell ref="HS48"/>
    <mergeCell ref="GQ48"/>
    <mergeCell ref="GR48"/>
    <mergeCell ref="GU48"/>
    <mergeCell ref="GW48"/>
    <mergeCell ref="GY48"/>
    <mergeCell ref="GG48"/>
    <mergeCell ref="GI48"/>
    <mergeCell ref="GJ48"/>
    <mergeCell ref="GM48"/>
    <mergeCell ref="GO48"/>
    <mergeCell ref="HB48"/>
    <mergeCell ref="HD48"/>
    <mergeCell ref="HF48"/>
    <mergeCell ref="HI48"/>
    <mergeCell ref="HJ48"/>
    <mergeCell ref="HC48"/>
    <mergeCell ref="HE48"/>
    <mergeCell ref="HG48"/>
    <mergeCell ref="HH48"/>
    <mergeCell ref="GS48"/>
    <mergeCell ref="GT48"/>
    <mergeCell ref="GV48"/>
    <mergeCell ref="GX48"/>
    <mergeCell ref="HA48"/>
    <mergeCell ref="GZ48"/>
    <mergeCell ref="GH48"/>
    <mergeCell ref="GK48"/>
    <mergeCell ref="GL48"/>
    <mergeCell ref="GN48"/>
    <mergeCell ref="GP48"/>
    <mergeCell ref="DO48"/>
    <mergeCell ref="DP48"/>
    <mergeCell ref="DS48"/>
    <mergeCell ref="DU48"/>
    <mergeCell ref="DW48"/>
    <mergeCell ref="DE48"/>
    <mergeCell ref="DG48"/>
    <mergeCell ref="DH48"/>
    <mergeCell ref="DK48"/>
    <mergeCell ref="DM48"/>
    <mergeCell ref="CU48"/>
    <mergeCell ref="CW48"/>
    <mergeCell ref="CY48"/>
    <mergeCell ref="CZ48"/>
    <mergeCell ref="DC48"/>
    <mergeCell ref="FX48"/>
    <mergeCell ref="FZ48"/>
    <mergeCell ref="GC48"/>
    <mergeCell ref="GD48"/>
    <mergeCell ref="DQ48"/>
    <mergeCell ref="DR48"/>
    <mergeCell ref="DT48"/>
    <mergeCell ref="DV48"/>
    <mergeCell ref="DY48"/>
    <mergeCell ref="DX48"/>
    <mergeCell ref="DF48"/>
    <mergeCell ref="DI48"/>
    <mergeCell ref="DJ48"/>
    <mergeCell ref="DL48"/>
    <mergeCell ref="DN48"/>
    <mergeCell ref="CV48"/>
    <mergeCell ref="CX48"/>
    <mergeCell ref="DA48"/>
    <mergeCell ref="DB48"/>
    <mergeCell ref="DD48"/>
    <mergeCell ref="XEZ48"/>
    <mergeCell ref="XFB48"/>
    <mergeCell ref="M48"/>
    <mergeCell ref="O48"/>
    <mergeCell ref="P48"/>
    <mergeCell ref="S48"/>
    <mergeCell ref="U48"/>
    <mergeCell ref="W48"/>
    <mergeCell ref="X48"/>
    <mergeCell ref="AA48"/>
    <mergeCell ref="AC48"/>
    <mergeCell ref="XEP48"/>
    <mergeCell ref="XER48"/>
    <mergeCell ref="XET48"/>
    <mergeCell ref="XEW48"/>
    <mergeCell ref="XEX48"/>
    <mergeCell ref="XEQ48"/>
    <mergeCell ref="XES48"/>
    <mergeCell ref="XEU48"/>
    <mergeCell ref="XEV48"/>
    <mergeCell ref="XEG48"/>
    <mergeCell ref="XEH48"/>
    <mergeCell ref="XEJ48"/>
    <mergeCell ref="XEL48"/>
    <mergeCell ref="XEO48"/>
    <mergeCell ref="XEN48"/>
    <mergeCell ref="XDV48"/>
    <mergeCell ref="XDY48"/>
    <mergeCell ref="XDZ48"/>
    <mergeCell ref="XEB48"/>
    <mergeCell ref="XED48"/>
    <mergeCell ref="XDL48"/>
    <mergeCell ref="XDN48"/>
    <mergeCell ref="XDQ48"/>
    <mergeCell ref="XDR48"/>
    <mergeCell ref="XDT48"/>
    <mergeCell ref="XDB48"/>
    <mergeCell ref="XDD48"/>
    <mergeCell ref="XDF48"/>
    <mergeCell ref="XDI48"/>
    <mergeCell ref="XDJ48"/>
    <mergeCell ref="XDC48"/>
    <mergeCell ref="XDE48"/>
    <mergeCell ref="XDG48"/>
    <mergeCell ref="FW48"/>
    <mergeCell ref="FY48"/>
    <mergeCell ref="GA48"/>
    <mergeCell ref="GB48"/>
    <mergeCell ref="GE48"/>
    <mergeCell ref="FC48"/>
    <mergeCell ref="FD48"/>
    <mergeCell ref="FG48"/>
    <mergeCell ref="FI48"/>
    <mergeCell ref="FK48"/>
    <mergeCell ref="ES48"/>
    <mergeCell ref="EU48"/>
    <mergeCell ref="EV48"/>
    <mergeCell ref="EY48"/>
    <mergeCell ref="FA48"/>
    <mergeCell ref="EI48"/>
    <mergeCell ref="EK48"/>
    <mergeCell ref="EM48"/>
    <mergeCell ref="EN48"/>
    <mergeCell ref="EQ48"/>
    <mergeCell ref="XDH48"/>
    <mergeCell ref="XCS48"/>
    <mergeCell ref="XCT48"/>
    <mergeCell ref="XCV48"/>
    <mergeCell ref="XCX48"/>
    <mergeCell ref="XDA48"/>
    <mergeCell ref="XCZ48"/>
    <mergeCell ref="XCH48"/>
    <mergeCell ref="XCK48"/>
    <mergeCell ref="XCL48"/>
    <mergeCell ref="XCN48"/>
    <mergeCell ref="XCP48"/>
    <mergeCell ref="XBX48"/>
    <mergeCell ref="XBZ48"/>
    <mergeCell ref="XCC48"/>
    <mergeCell ref="XCD48"/>
    <mergeCell ref="XCF48"/>
    <mergeCell ref="XBN48"/>
    <mergeCell ref="XBP48"/>
    <mergeCell ref="XBR48"/>
    <mergeCell ref="XBU48"/>
    <mergeCell ref="XBV48"/>
    <mergeCell ref="XBO48"/>
    <mergeCell ref="XBQ48"/>
    <mergeCell ref="XBS48"/>
    <mergeCell ref="XBT48"/>
    <mergeCell ref="XBE48"/>
    <mergeCell ref="XBF48"/>
    <mergeCell ref="XBH48"/>
    <mergeCell ref="XBJ48"/>
    <mergeCell ref="XBM48"/>
    <mergeCell ref="XBL48"/>
    <mergeCell ref="XAT48"/>
    <mergeCell ref="XAW48"/>
    <mergeCell ref="XAX48"/>
    <mergeCell ref="XAZ48"/>
    <mergeCell ref="XBB48"/>
    <mergeCell ref="XBC48"/>
    <mergeCell ref="XBD48"/>
    <mergeCell ref="XBG48"/>
    <mergeCell ref="XBI48"/>
    <mergeCell ref="XBK48"/>
    <mergeCell ref="XAJ48"/>
    <mergeCell ref="XAL48"/>
    <mergeCell ref="XAO48"/>
    <mergeCell ref="XAP48"/>
    <mergeCell ref="XAR48"/>
    <mergeCell ref="WZZ48"/>
    <mergeCell ref="XAB48"/>
    <mergeCell ref="XAD48"/>
    <mergeCell ref="XAG48"/>
    <mergeCell ref="XAH48"/>
    <mergeCell ref="XAA48"/>
    <mergeCell ref="XAC48"/>
    <mergeCell ref="XAE48"/>
    <mergeCell ref="XAF48"/>
    <mergeCell ref="WZQ48"/>
    <mergeCell ref="WZR48"/>
    <mergeCell ref="WZT48"/>
    <mergeCell ref="WZV48"/>
    <mergeCell ref="WZY48"/>
    <mergeCell ref="WZX48"/>
    <mergeCell ref="WZF48"/>
    <mergeCell ref="WZI48"/>
    <mergeCell ref="WZJ48"/>
    <mergeCell ref="WZL48"/>
    <mergeCell ref="WZN48"/>
    <mergeCell ref="WYV48"/>
    <mergeCell ref="WYX48"/>
    <mergeCell ref="WZA48"/>
    <mergeCell ref="WZB48"/>
    <mergeCell ref="WZD48"/>
    <mergeCell ref="WYL48"/>
    <mergeCell ref="WYN48"/>
    <mergeCell ref="WYP48"/>
    <mergeCell ref="WYS48"/>
    <mergeCell ref="WYT48"/>
    <mergeCell ref="WYM48"/>
    <mergeCell ref="WYO48"/>
    <mergeCell ref="WYQ48"/>
    <mergeCell ref="WYR48"/>
    <mergeCell ref="WZW48"/>
    <mergeCell ref="WZE48"/>
    <mergeCell ref="WZG48"/>
    <mergeCell ref="WZH48"/>
    <mergeCell ref="WZK48"/>
    <mergeCell ref="WZM48"/>
    <mergeCell ref="WYU48"/>
    <mergeCell ref="WYW48"/>
    <mergeCell ref="WYY48"/>
    <mergeCell ref="WYZ48"/>
    <mergeCell ref="WZC48"/>
    <mergeCell ref="WWT48"/>
    <mergeCell ref="WWW48"/>
    <mergeCell ref="WWV48"/>
    <mergeCell ref="WWD48"/>
    <mergeCell ref="WWG48"/>
    <mergeCell ref="WWH48"/>
    <mergeCell ref="WWJ48"/>
    <mergeCell ref="WWL48"/>
    <mergeCell ref="WVT48"/>
    <mergeCell ref="WVV48"/>
    <mergeCell ref="WVY48"/>
    <mergeCell ref="WVZ48"/>
    <mergeCell ref="WWB48"/>
    <mergeCell ref="WVJ48"/>
    <mergeCell ref="WVL48"/>
    <mergeCell ref="WVN48"/>
    <mergeCell ref="WVQ48"/>
    <mergeCell ref="WVR48"/>
    <mergeCell ref="WVK48"/>
    <mergeCell ref="WVM48"/>
    <mergeCell ref="WVO48"/>
    <mergeCell ref="WVP48"/>
    <mergeCell ref="WVA48"/>
    <mergeCell ref="WVB48"/>
    <mergeCell ref="WVD48"/>
    <mergeCell ref="WVF48"/>
    <mergeCell ref="WVI48"/>
    <mergeCell ref="WVH48"/>
    <mergeCell ref="WUP48"/>
    <mergeCell ref="WUS48"/>
    <mergeCell ref="WUT48"/>
    <mergeCell ref="WUV48"/>
    <mergeCell ref="WUX48"/>
    <mergeCell ref="WVS48"/>
    <mergeCell ref="WVU48"/>
    <mergeCell ref="WVW48"/>
    <mergeCell ref="WVX48"/>
    <mergeCell ref="WWA48"/>
    <mergeCell ref="WUY48"/>
    <mergeCell ref="WUZ48"/>
    <mergeCell ref="WVC48"/>
    <mergeCell ref="WVE48"/>
    <mergeCell ref="WVG48"/>
    <mergeCell ref="WSZ48"/>
    <mergeCell ref="WSH48"/>
    <mergeCell ref="WSJ48"/>
    <mergeCell ref="WSL48"/>
    <mergeCell ref="WSO48"/>
    <mergeCell ref="WSP48"/>
    <mergeCell ref="WSI48"/>
    <mergeCell ref="WSK48"/>
    <mergeCell ref="WSM48"/>
    <mergeCell ref="WSN48"/>
    <mergeCell ref="WRY48"/>
    <mergeCell ref="WRZ48"/>
    <mergeCell ref="WSB48"/>
    <mergeCell ref="WSD48"/>
    <mergeCell ref="WSG48"/>
    <mergeCell ref="WSF48"/>
    <mergeCell ref="WRN48"/>
    <mergeCell ref="WRQ48"/>
    <mergeCell ref="WRR48"/>
    <mergeCell ref="WRT48"/>
    <mergeCell ref="WRV48"/>
    <mergeCell ref="WRD48"/>
    <mergeCell ref="WRF48"/>
    <mergeCell ref="WRI48"/>
    <mergeCell ref="WRJ48"/>
    <mergeCell ref="WRL48"/>
    <mergeCell ref="WQT48"/>
    <mergeCell ref="WQV48"/>
    <mergeCell ref="WQX48"/>
    <mergeCell ref="WRA48"/>
    <mergeCell ref="WRB48"/>
    <mergeCell ref="WQU48"/>
    <mergeCell ref="WQW48"/>
    <mergeCell ref="WQY48"/>
    <mergeCell ref="WQZ48"/>
    <mergeCell ref="WRW48"/>
    <mergeCell ref="WRX48"/>
    <mergeCell ref="WSA48"/>
    <mergeCell ref="WSC48"/>
    <mergeCell ref="WSE48"/>
    <mergeCell ref="WRM48"/>
    <mergeCell ref="WRO48"/>
    <mergeCell ref="WRP48"/>
    <mergeCell ref="WRS48"/>
    <mergeCell ref="WRU48"/>
    <mergeCell ref="WRC48"/>
    <mergeCell ref="WRE48"/>
    <mergeCell ref="WRG48"/>
    <mergeCell ref="WRH48"/>
    <mergeCell ref="WRK48"/>
    <mergeCell ref="WPE48"/>
    <mergeCell ref="WPD48"/>
    <mergeCell ref="WOL48"/>
    <mergeCell ref="WOO48"/>
    <mergeCell ref="WOP48"/>
    <mergeCell ref="WOR48"/>
    <mergeCell ref="WOT48"/>
    <mergeCell ref="WOB48"/>
    <mergeCell ref="WOD48"/>
    <mergeCell ref="WOG48"/>
    <mergeCell ref="WOH48"/>
    <mergeCell ref="WOJ48"/>
    <mergeCell ref="WNR48"/>
    <mergeCell ref="WNT48"/>
    <mergeCell ref="WNV48"/>
    <mergeCell ref="WNY48"/>
    <mergeCell ref="WNZ48"/>
    <mergeCell ref="WNS48"/>
    <mergeCell ref="WNU48"/>
    <mergeCell ref="WNW48"/>
    <mergeCell ref="WNX48"/>
    <mergeCell ref="WNI48"/>
    <mergeCell ref="WNJ48"/>
    <mergeCell ref="WNL48"/>
    <mergeCell ref="WNN48"/>
    <mergeCell ref="WNQ48"/>
    <mergeCell ref="WNP48"/>
    <mergeCell ref="WMX48"/>
    <mergeCell ref="WNA48"/>
    <mergeCell ref="WNB48"/>
    <mergeCell ref="WND48"/>
    <mergeCell ref="WNF48"/>
    <mergeCell ref="WMN48"/>
    <mergeCell ref="WMP48"/>
    <mergeCell ref="WMS48"/>
    <mergeCell ref="WMT48"/>
    <mergeCell ref="WMV48"/>
    <mergeCell ref="WOK48"/>
    <mergeCell ref="WOM48"/>
    <mergeCell ref="WON48"/>
    <mergeCell ref="WOQ48"/>
    <mergeCell ref="WOS48"/>
    <mergeCell ref="WOA48"/>
    <mergeCell ref="WOC48"/>
    <mergeCell ref="WOE48"/>
    <mergeCell ref="WOF48"/>
    <mergeCell ref="WOI48"/>
    <mergeCell ref="WNG48"/>
    <mergeCell ref="WNH48"/>
    <mergeCell ref="WNK48"/>
    <mergeCell ref="WNM48"/>
    <mergeCell ref="WNO48"/>
    <mergeCell ref="WMW48"/>
    <mergeCell ref="WMY48"/>
    <mergeCell ref="WMZ48"/>
    <mergeCell ref="WNC48"/>
    <mergeCell ref="WNE48"/>
    <mergeCell ref="WLH48"/>
    <mergeCell ref="WKP48"/>
    <mergeCell ref="WKR48"/>
    <mergeCell ref="WKT48"/>
    <mergeCell ref="WKW48"/>
    <mergeCell ref="WKX48"/>
    <mergeCell ref="WKQ48"/>
    <mergeCell ref="WKS48"/>
    <mergeCell ref="WKU48"/>
    <mergeCell ref="WKV48"/>
    <mergeCell ref="WKG48"/>
    <mergeCell ref="WKH48"/>
    <mergeCell ref="WKJ48"/>
    <mergeCell ref="WKL48"/>
    <mergeCell ref="WKO48"/>
    <mergeCell ref="WKN48"/>
    <mergeCell ref="WJV48"/>
    <mergeCell ref="WJY48"/>
    <mergeCell ref="WJZ48"/>
    <mergeCell ref="WKB48"/>
    <mergeCell ref="WKD48"/>
    <mergeCell ref="WJL48"/>
    <mergeCell ref="WJN48"/>
    <mergeCell ref="WJQ48"/>
    <mergeCell ref="WJR48"/>
    <mergeCell ref="WJT48"/>
    <mergeCell ref="WJB48"/>
    <mergeCell ref="WJD48"/>
    <mergeCell ref="WJF48"/>
    <mergeCell ref="WJI48"/>
    <mergeCell ref="WJJ48"/>
    <mergeCell ref="WJC48"/>
    <mergeCell ref="WJE48"/>
    <mergeCell ref="WJG48"/>
    <mergeCell ref="WJH48"/>
    <mergeCell ref="WKY48"/>
    <mergeCell ref="WLA48"/>
    <mergeCell ref="WLC48"/>
    <mergeCell ref="WLD48"/>
    <mergeCell ref="WLG48"/>
    <mergeCell ref="WKE48"/>
    <mergeCell ref="WKF48"/>
    <mergeCell ref="WKI48"/>
    <mergeCell ref="WKK48"/>
    <mergeCell ref="WKM48"/>
    <mergeCell ref="WJU48"/>
    <mergeCell ref="WJW48"/>
    <mergeCell ref="WJX48"/>
    <mergeCell ref="WKA48"/>
    <mergeCell ref="WKC48"/>
    <mergeCell ref="WJK48"/>
    <mergeCell ref="WJM48"/>
    <mergeCell ref="WJO48"/>
    <mergeCell ref="WJP48"/>
    <mergeCell ref="WJS48"/>
    <mergeCell ref="WHN48"/>
    <mergeCell ref="WHP48"/>
    <mergeCell ref="WHR48"/>
    <mergeCell ref="WHU48"/>
    <mergeCell ref="WHV48"/>
    <mergeCell ref="WHO48"/>
    <mergeCell ref="WHQ48"/>
    <mergeCell ref="WHS48"/>
    <mergeCell ref="WHT48"/>
    <mergeCell ref="WHE48"/>
    <mergeCell ref="WHF48"/>
    <mergeCell ref="WHH48"/>
    <mergeCell ref="WHJ48"/>
    <mergeCell ref="WHM48"/>
    <mergeCell ref="WHL48"/>
    <mergeCell ref="WGT48"/>
    <mergeCell ref="WGW48"/>
    <mergeCell ref="WGX48"/>
    <mergeCell ref="WGZ48"/>
    <mergeCell ref="WHB48"/>
    <mergeCell ref="WGJ48"/>
    <mergeCell ref="WGL48"/>
    <mergeCell ref="WGO48"/>
    <mergeCell ref="WGP48"/>
    <mergeCell ref="WGR48"/>
    <mergeCell ref="WFZ48"/>
    <mergeCell ref="WGB48"/>
    <mergeCell ref="WGD48"/>
    <mergeCell ref="WGG48"/>
    <mergeCell ref="WGH48"/>
    <mergeCell ref="WGA48"/>
    <mergeCell ref="WGC48"/>
    <mergeCell ref="WGE48"/>
    <mergeCell ref="WGF48"/>
    <mergeCell ref="WHC48"/>
    <mergeCell ref="WHD48"/>
    <mergeCell ref="WHG48"/>
    <mergeCell ref="WHI48"/>
    <mergeCell ref="WHK48"/>
    <mergeCell ref="WGS48"/>
    <mergeCell ref="WGU48"/>
    <mergeCell ref="WGV48"/>
    <mergeCell ref="WGY48"/>
    <mergeCell ref="WHA48"/>
    <mergeCell ref="WGI48"/>
    <mergeCell ref="WGK48"/>
    <mergeCell ref="WGM48"/>
    <mergeCell ref="WGN48"/>
    <mergeCell ref="WGQ48"/>
    <mergeCell ref="WEK48"/>
    <mergeCell ref="WEJ48"/>
    <mergeCell ref="WDR48"/>
    <mergeCell ref="WDU48"/>
    <mergeCell ref="WDV48"/>
    <mergeCell ref="WDX48"/>
    <mergeCell ref="WDZ48"/>
    <mergeCell ref="WDH48"/>
    <mergeCell ref="WDJ48"/>
    <mergeCell ref="WDM48"/>
    <mergeCell ref="WDN48"/>
    <mergeCell ref="WDP48"/>
    <mergeCell ref="WCX48"/>
    <mergeCell ref="WCZ48"/>
    <mergeCell ref="WDB48"/>
    <mergeCell ref="WDE48"/>
    <mergeCell ref="WDF48"/>
    <mergeCell ref="WCY48"/>
    <mergeCell ref="WDA48"/>
    <mergeCell ref="WDC48"/>
    <mergeCell ref="WDD48"/>
    <mergeCell ref="WCO48"/>
    <mergeCell ref="WCP48"/>
    <mergeCell ref="WCR48"/>
    <mergeCell ref="WCT48"/>
    <mergeCell ref="WCW48"/>
    <mergeCell ref="WCV48"/>
    <mergeCell ref="WCD48"/>
    <mergeCell ref="WCG48"/>
    <mergeCell ref="WCH48"/>
    <mergeCell ref="WCJ48"/>
    <mergeCell ref="WCL48"/>
    <mergeCell ref="WBT48"/>
    <mergeCell ref="WBV48"/>
    <mergeCell ref="WBY48"/>
    <mergeCell ref="WBZ48"/>
    <mergeCell ref="WCB48"/>
    <mergeCell ref="WDQ48"/>
    <mergeCell ref="WDS48"/>
    <mergeCell ref="WDT48"/>
    <mergeCell ref="WDW48"/>
    <mergeCell ref="WDY48"/>
    <mergeCell ref="WDG48"/>
    <mergeCell ref="WDI48"/>
    <mergeCell ref="WDK48"/>
    <mergeCell ref="WDL48"/>
    <mergeCell ref="WDO48"/>
    <mergeCell ref="WCM48"/>
    <mergeCell ref="WCN48"/>
    <mergeCell ref="WCQ48"/>
    <mergeCell ref="WCS48"/>
    <mergeCell ref="WCU48"/>
    <mergeCell ref="WCC48"/>
    <mergeCell ref="WCE48"/>
    <mergeCell ref="WCF48"/>
    <mergeCell ref="WCI48"/>
    <mergeCell ref="WCK48"/>
    <mergeCell ref="WAN48"/>
    <mergeCell ref="VZV48"/>
    <mergeCell ref="VZX48"/>
    <mergeCell ref="VZZ48"/>
    <mergeCell ref="WAC48"/>
    <mergeCell ref="WAD48"/>
    <mergeCell ref="VZW48"/>
    <mergeCell ref="VZY48"/>
    <mergeCell ref="WAA48"/>
    <mergeCell ref="WAB48"/>
    <mergeCell ref="VZM48"/>
    <mergeCell ref="VZN48"/>
    <mergeCell ref="VZP48"/>
    <mergeCell ref="VZR48"/>
    <mergeCell ref="VZU48"/>
    <mergeCell ref="VZT48"/>
    <mergeCell ref="VZB48"/>
    <mergeCell ref="VZE48"/>
    <mergeCell ref="VZF48"/>
    <mergeCell ref="VZH48"/>
    <mergeCell ref="VZJ48"/>
    <mergeCell ref="VYR48"/>
    <mergeCell ref="VYT48"/>
    <mergeCell ref="VYW48"/>
    <mergeCell ref="VYX48"/>
    <mergeCell ref="VYZ48"/>
    <mergeCell ref="VYH48"/>
    <mergeCell ref="VYJ48"/>
    <mergeCell ref="VYL48"/>
    <mergeCell ref="VYO48"/>
    <mergeCell ref="VYP48"/>
    <mergeCell ref="VYI48"/>
    <mergeCell ref="VYK48"/>
    <mergeCell ref="VYM48"/>
    <mergeCell ref="VYN48"/>
    <mergeCell ref="WAE48"/>
    <mergeCell ref="WAG48"/>
    <mergeCell ref="WAI48"/>
    <mergeCell ref="WAJ48"/>
    <mergeCell ref="WAM48"/>
    <mergeCell ref="VZK48"/>
    <mergeCell ref="VZL48"/>
    <mergeCell ref="VZO48"/>
    <mergeCell ref="VZQ48"/>
    <mergeCell ref="VZS48"/>
    <mergeCell ref="VZA48"/>
    <mergeCell ref="VZC48"/>
    <mergeCell ref="VZD48"/>
    <mergeCell ref="VZG48"/>
    <mergeCell ref="VZI48"/>
    <mergeCell ref="VYQ48"/>
    <mergeCell ref="VYS48"/>
    <mergeCell ref="VYU48"/>
    <mergeCell ref="VYV48"/>
    <mergeCell ref="VYY48"/>
    <mergeCell ref="VWT48"/>
    <mergeCell ref="VWV48"/>
    <mergeCell ref="VWX48"/>
    <mergeCell ref="VXA48"/>
    <mergeCell ref="VXB48"/>
    <mergeCell ref="VWU48"/>
    <mergeCell ref="VWW48"/>
    <mergeCell ref="VWY48"/>
    <mergeCell ref="VWZ48"/>
    <mergeCell ref="VWK48"/>
    <mergeCell ref="VWL48"/>
    <mergeCell ref="VWN48"/>
    <mergeCell ref="VWP48"/>
    <mergeCell ref="VWS48"/>
    <mergeCell ref="VWR48"/>
    <mergeCell ref="VVZ48"/>
    <mergeCell ref="VWC48"/>
    <mergeCell ref="VWD48"/>
    <mergeCell ref="VWF48"/>
    <mergeCell ref="VWH48"/>
    <mergeCell ref="VVP48"/>
    <mergeCell ref="VVR48"/>
    <mergeCell ref="VVU48"/>
    <mergeCell ref="VVV48"/>
    <mergeCell ref="VVX48"/>
    <mergeCell ref="VVF48"/>
    <mergeCell ref="VVH48"/>
    <mergeCell ref="VVJ48"/>
    <mergeCell ref="VVM48"/>
    <mergeCell ref="VVN48"/>
    <mergeCell ref="VVG48"/>
    <mergeCell ref="VVI48"/>
    <mergeCell ref="VVK48"/>
    <mergeCell ref="VVL48"/>
    <mergeCell ref="VWI48"/>
    <mergeCell ref="VWJ48"/>
    <mergeCell ref="VWM48"/>
    <mergeCell ref="VWO48"/>
    <mergeCell ref="VWQ48"/>
    <mergeCell ref="VVY48"/>
    <mergeCell ref="VWA48"/>
    <mergeCell ref="VWB48"/>
    <mergeCell ref="VWE48"/>
    <mergeCell ref="VWG48"/>
    <mergeCell ref="VVO48"/>
    <mergeCell ref="VVQ48"/>
    <mergeCell ref="VVS48"/>
    <mergeCell ref="VVT48"/>
    <mergeCell ref="VVW48"/>
    <mergeCell ref="VTQ48"/>
    <mergeCell ref="VTP48"/>
    <mergeCell ref="VSX48"/>
    <mergeCell ref="VTA48"/>
    <mergeCell ref="VTB48"/>
    <mergeCell ref="VTD48"/>
    <mergeCell ref="VTF48"/>
    <mergeCell ref="VSN48"/>
    <mergeCell ref="VSP48"/>
    <mergeCell ref="VSS48"/>
    <mergeCell ref="VST48"/>
    <mergeCell ref="VSV48"/>
    <mergeCell ref="VSD48"/>
    <mergeCell ref="VSF48"/>
    <mergeCell ref="VSH48"/>
    <mergeCell ref="VSK48"/>
    <mergeCell ref="VSL48"/>
    <mergeCell ref="VSE48"/>
    <mergeCell ref="VSG48"/>
    <mergeCell ref="VSI48"/>
    <mergeCell ref="VSJ48"/>
    <mergeCell ref="VRU48"/>
    <mergeCell ref="VRV48"/>
    <mergeCell ref="VRX48"/>
    <mergeCell ref="VRZ48"/>
    <mergeCell ref="VSC48"/>
    <mergeCell ref="VSB48"/>
    <mergeCell ref="VRJ48"/>
    <mergeCell ref="VRM48"/>
    <mergeCell ref="VRN48"/>
    <mergeCell ref="VRP48"/>
    <mergeCell ref="VRR48"/>
    <mergeCell ref="VQZ48"/>
    <mergeCell ref="VRB48"/>
    <mergeCell ref="VRE48"/>
    <mergeCell ref="VRF48"/>
    <mergeCell ref="VRH48"/>
    <mergeCell ref="VSW48"/>
    <mergeCell ref="VSY48"/>
    <mergeCell ref="VSZ48"/>
    <mergeCell ref="VTC48"/>
    <mergeCell ref="VTE48"/>
    <mergeCell ref="VSM48"/>
    <mergeCell ref="VSO48"/>
    <mergeCell ref="VSQ48"/>
    <mergeCell ref="VSR48"/>
    <mergeCell ref="VSU48"/>
    <mergeCell ref="VRS48"/>
    <mergeCell ref="VRT48"/>
    <mergeCell ref="VRW48"/>
    <mergeCell ref="VRY48"/>
    <mergeCell ref="VSA48"/>
    <mergeCell ref="VRI48"/>
    <mergeCell ref="VRK48"/>
    <mergeCell ref="VRL48"/>
    <mergeCell ref="VRO48"/>
    <mergeCell ref="VRQ48"/>
    <mergeCell ref="VPT48"/>
    <mergeCell ref="VPB48"/>
    <mergeCell ref="VPD48"/>
    <mergeCell ref="VPF48"/>
    <mergeCell ref="VPI48"/>
    <mergeCell ref="VPJ48"/>
    <mergeCell ref="VPC48"/>
    <mergeCell ref="VPE48"/>
    <mergeCell ref="VPG48"/>
    <mergeCell ref="VPH48"/>
    <mergeCell ref="VOS48"/>
    <mergeCell ref="VOT48"/>
    <mergeCell ref="VOV48"/>
    <mergeCell ref="VOX48"/>
    <mergeCell ref="VPA48"/>
    <mergeCell ref="VOZ48"/>
    <mergeCell ref="VOH48"/>
    <mergeCell ref="VOK48"/>
    <mergeCell ref="VOL48"/>
    <mergeCell ref="VON48"/>
    <mergeCell ref="VOP48"/>
    <mergeCell ref="VNX48"/>
    <mergeCell ref="VNZ48"/>
    <mergeCell ref="VOC48"/>
    <mergeCell ref="VOD48"/>
    <mergeCell ref="VOF48"/>
    <mergeCell ref="VNN48"/>
    <mergeCell ref="VNP48"/>
    <mergeCell ref="VNR48"/>
    <mergeCell ref="VNU48"/>
    <mergeCell ref="VNV48"/>
    <mergeCell ref="VNO48"/>
    <mergeCell ref="VNQ48"/>
    <mergeCell ref="VNS48"/>
    <mergeCell ref="VNT48"/>
    <mergeCell ref="VPK48"/>
    <mergeCell ref="VPM48"/>
    <mergeCell ref="VPO48"/>
    <mergeCell ref="VPP48"/>
    <mergeCell ref="VPS48"/>
    <mergeCell ref="VOQ48"/>
    <mergeCell ref="VOR48"/>
    <mergeCell ref="VOU48"/>
    <mergeCell ref="VOW48"/>
    <mergeCell ref="VOY48"/>
    <mergeCell ref="VOG48"/>
    <mergeCell ref="VOI48"/>
    <mergeCell ref="VOJ48"/>
    <mergeCell ref="VOM48"/>
    <mergeCell ref="VOO48"/>
    <mergeCell ref="VNW48"/>
    <mergeCell ref="VNY48"/>
    <mergeCell ref="VOA48"/>
    <mergeCell ref="VOB48"/>
    <mergeCell ref="VOE48"/>
    <mergeCell ref="VLZ48"/>
    <mergeCell ref="VMB48"/>
    <mergeCell ref="VMD48"/>
    <mergeCell ref="VMG48"/>
    <mergeCell ref="VMH48"/>
    <mergeCell ref="VMA48"/>
    <mergeCell ref="VMC48"/>
    <mergeCell ref="VME48"/>
    <mergeCell ref="VMF48"/>
    <mergeCell ref="VLQ48"/>
    <mergeCell ref="VLR48"/>
    <mergeCell ref="VLT48"/>
    <mergeCell ref="VLV48"/>
    <mergeCell ref="VLY48"/>
    <mergeCell ref="VLX48"/>
    <mergeCell ref="VLF48"/>
    <mergeCell ref="VLI48"/>
    <mergeCell ref="VLJ48"/>
    <mergeCell ref="VLL48"/>
    <mergeCell ref="VLN48"/>
    <mergeCell ref="VKV48"/>
    <mergeCell ref="VKX48"/>
    <mergeCell ref="VLA48"/>
    <mergeCell ref="VLB48"/>
    <mergeCell ref="VLD48"/>
    <mergeCell ref="VKL48"/>
    <mergeCell ref="VKN48"/>
    <mergeCell ref="VKP48"/>
    <mergeCell ref="VKS48"/>
    <mergeCell ref="VKT48"/>
    <mergeCell ref="VKM48"/>
    <mergeCell ref="VKO48"/>
    <mergeCell ref="VKQ48"/>
    <mergeCell ref="VKR48"/>
    <mergeCell ref="VLO48"/>
    <mergeCell ref="VLP48"/>
    <mergeCell ref="VLS48"/>
    <mergeCell ref="VLU48"/>
    <mergeCell ref="VLW48"/>
    <mergeCell ref="VLE48"/>
    <mergeCell ref="VLG48"/>
    <mergeCell ref="VLH48"/>
    <mergeCell ref="VLK48"/>
    <mergeCell ref="VLM48"/>
    <mergeCell ref="VKU48"/>
    <mergeCell ref="VKW48"/>
    <mergeCell ref="VKY48"/>
    <mergeCell ref="VKZ48"/>
    <mergeCell ref="VLC48"/>
    <mergeCell ref="VIW48"/>
    <mergeCell ref="VIV48"/>
    <mergeCell ref="VID48"/>
    <mergeCell ref="VIG48"/>
    <mergeCell ref="VIH48"/>
    <mergeCell ref="VIJ48"/>
    <mergeCell ref="VIL48"/>
    <mergeCell ref="VHT48"/>
    <mergeCell ref="VHV48"/>
    <mergeCell ref="VHY48"/>
    <mergeCell ref="VHZ48"/>
    <mergeCell ref="VIB48"/>
    <mergeCell ref="VHJ48"/>
    <mergeCell ref="VHL48"/>
    <mergeCell ref="VHN48"/>
    <mergeCell ref="VHQ48"/>
    <mergeCell ref="VHR48"/>
    <mergeCell ref="VHK48"/>
    <mergeCell ref="VHM48"/>
    <mergeCell ref="VHO48"/>
    <mergeCell ref="VHP48"/>
    <mergeCell ref="VHA48"/>
    <mergeCell ref="VHB48"/>
    <mergeCell ref="VHD48"/>
    <mergeCell ref="VHF48"/>
    <mergeCell ref="VHI48"/>
    <mergeCell ref="VHH48"/>
    <mergeCell ref="VGP48"/>
    <mergeCell ref="VGS48"/>
    <mergeCell ref="VGT48"/>
    <mergeCell ref="VGV48"/>
    <mergeCell ref="VGX48"/>
    <mergeCell ref="VGF48"/>
    <mergeCell ref="VGH48"/>
    <mergeCell ref="VGK48"/>
    <mergeCell ref="VGL48"/>
    <mergeCell ref="VGN48"/>
    <mergeCell ref="VIC48"/>
    <mergeCell ref="VIE48"/>
    <mergeCell ref="VIF48"/>
    <mergeCell ref="VII48"/>
    <mergeCell ref="VIK48"/>
    <mergeCell ref="VHS48"/>
    <mergeCell ref="VHU48"/>
    <mergeCell ref="VHW48"/>
    <mergeCell ref="VHX48"/>
    <mergeCell ref="VIA48"/>
    <mergeCell ref="VGY48"/>
    <mergeCell ref="VGZ48"/>
    <mergeCell ref="VHC48"/>
    <mergeCell ref="VHE48"/>
    <mergeCell ref="VHG48"/>
    <mergeCell ref="VGO48"/>
    <mergeCell ref="VGQ48"/>
    <mergeCell ref="VGR48"/>
    <mergeCell ref="VGU48"/>
    <mergeCell ref="VGW48"/>
    <mergeCell ref="VEZ48"/>
    <mergeCell ref="VEH48"/>
    <mergeCell ref="VEJ48"/>
    <mergeCell ref="VEL48"/>
    <mergeCell ref="VEO48"/>
    <mergeCell ref="VEP48"/>
    <mergeCell ref="VEI48"/>
    <mergeCell ref="VEK48"/>
    <mergeCell ref="VEM48"/>
    <mergeCell ref="VEN48"/>
    <mergeCell ref="VDY48"/>
    <mergeCell ref="VDZ48"/>
    <mergeCell ref="VEB48"/>
    <mergeCell ref="VED48"/>
    <mergeCell ref="VEG48"/>
    <mergeCell ref="VEF48"/>
    <mergeCell ref="VDN48"/>
    <mergeCell ref="VDQ48"/>
    <mergeCell ref="VDR48"/>
    <mergeCell ref="VDT48"/>
    <mergeCell ref="VDV48"/>
    <mergeCell ref="VDD48"/>
    <mergeCell ref="VDF48"/>
    <mergeCell ref="VDI48"/>
    <mergeCell ref="VDJ48"/>
    <mergeCell ref="VDL48"/>
    <mergeCell ref="VCT48"/>
    <mergeCell ref="VCV48"/>
    <mergeCell ref="VCX48"/>
    <mergeCell ref="VDA48"/>
    <mergeCell ref="VDB48"/>
    <mergeCell ref="VCU48"/>
    <mergeCell ref="VCW48"/>
    <mergeCell ref="VCY48"/>
    <mergeCell ref="VCZ48"/>
    <mergeCell ref="VEQ48"/>
    <mergeCell ref="VES48"/>
    <mergeCell ref="VEU48"/>
    <mergeCell ref="VEV48"/>
    <mergeCell ref="VEY48"/>
    <mergeCell ref="VDW48"/>
    <mergeCell ref="VDX48"/>
    <mergeCell ref="VEA48"/>
    <mergeCell ref="VEC48"/>
    <mergeCell ref="VEE48"/>
    <mergeCell ref="VDM48"/>
    <mergeCell ref="VDO48"/>
    <mergeCell ref="VDP48"/>
    <mergeCell ref="VDS48"/>
    <mergeCell ref="VDU48"/>
    <mergeCell ref="VDC48"/>
    <mergeCell ref="VDE48"/>
    <mergeCell ref="VDG48"/>
    <mergeCell ref="VDH48"/>
    <mergeCell ref="VDK48"/>
    <mergeCell ref="VBF48"/>
    <mergeCell ref="VBH48"/>
    <mergeCell ref="VBJ48"/>
    <mergeCell ref="VBM48"/>
    <mergeCell ref="VBN48"/>
    <mergeCell ref="VBG48"/>
    <mergeCell ref="VBI48"/>
    <mergeCell ref="VBK48"/>
    <mergeCell ref="VBL48"/>
    <mergeCell ref="VAW48"/>
    <mergeCell ref="VAX48"/>
    <mergeCell ref="VAZ48"/>
    <mergeCell ref="VBB48"/>
    <mergeCell ref="VBE48"/>
    <mergeCell ref="VBD48"/>
    <mergeCell ref="VAL48"/>
    <mergeCell ref="VAO48"/>
    <mergeCell ref="VAP48"/>
    <mergeCell ref="VAR48"/>
    <mergeCell ref="VAT48"/>
    <mergeCell ref="VAB48"/>
    <mergeCell ref="VAD48"/>
    <mergeCell ref="VAG48"/>
    <mergeCell ref="VAH48"/>
    <mergeCell ref="VAJ48"/>
    <mergeCell ref="UZR48"/>
    <mergeCell ref="UZT48"/>
    <mergeCell ref="UZV48"/>
    <mergeCell ref="UZY48"/>
    <mergeCell ref="UZZ48"/>
    <mergeCell ref="UZS48"/>
    <mergeCell ref="UZU48"/>
    <mergeCell ref="UZW48"/>
    <mergeCell ref="UZX48"/>
    <mergeCell ref="VAU48"/>
    <mergeCell ref="VAV48"/>
    <mergeCell ref="VAY48"/>
    <mergeCell ref="VBA48"/>
    <mergeCell ref="VBC48"/>
    <mergeCell ref="VAK48"/>
    <mergeCell ref="VAM48"/>
    <mergeCell ref="VAN48"/>
    <mergeCell ref="VAQ48"/>
    <mergeCell ref="VAS48"/>
    <mergeCell ref="VAA48"/>
    <mergeCell ref="VAC48"/>
    <mergeCell ref="VAE48"/>
    <mergeCell ref="VAF48"/>
    <mergeCell ref="VAI48"/>
    <mergeCell ref="UYC48"/>
    <mergeCell ref="UYB48"/>
    <mergeCell ref="UXJ48"/>
    <mergeCell ref="UXM48"/>
    <mergeCell ref="UXN48"/>
    <mergeCell ref="UXP48"/>
    <mergeCell ref="UXR48"/>
    <mergeCell ref="UWZ48"/>
    <mergeCell ref="UXB48"/>
    <mergeCell ref="UXE48"/>
    <mergeCell ref="UXF48"/>
    <mergeCell ref="UXH48"/>
    <mergeCell ref="UWP48"/>
    <mergeCell ref="UWR48"/>
    <mergeCell ref="UWT48"/>
    <mergeCell ref="UWW48"/>
    <mergeCell ref="UWX48"/>
    <mergeCell ref="UWQ48"/>
    <mergeCell ref="UWS48"/>
    <mergeCell ref="UWU48"/>
    <mergeCell ref="UWV48"/>
    <mergeCell ref="UWG48"/>
    <mergeCell ref="UWH48"/>
    <mergeCell ref="UWJ48"/>
    <mergeCell ref="UWL48"/>
    <mergeCell ref="UWO48"/>
    <mergeCell ref="UWN48"/>
    <mergeCell ref="UVV48"/>
    <mergeCell ref="UVY48"/>
    <mergeCell ref="UVZ48"/>
    <mergeCell ref="UWB48"/>
    <mergeCell ref="UWD48"/>
    <mergeCell ref="UVL48"/>
    <mergeCell ref="UVN48"/>
    <mergeCell ref="UVQ48"/>
    <mergeCell ref="UVR48"/>
    <mergeCell ref="UVT48"/>
    <mergeCell ref="UXI48"/>
    <mergeCell ref="UXK48"/>
    <mergeCell ref="UXL48"/>
    <mergeCell ref="UXO48"/>
    <mergeCell ref="UXQ48"/>
    <mergeCell ref="UWY48"/>
    <mergeCell ref="UXA48"/>
    <mergeCell ref="UXC48"/>
    <mergeCell ref="UXD48"/>
    <mergeCell ref="UXG48"/>
    <mergeCell ref="UWE48"/>
    <mergeCell ref="UWF48"/>
    <mergeCell ref="UWI48"/>
    <mergeCell ref="UWK48"/>
    <mergeCell ref="UWM48"/>
    <mergeCell ref="UVU48"/>
    <mergeCell ref="UVW48"/>
    <mergeCell ref="UVX48"/>
    <mergeCell ref="UWA48"/>
    <mergeCell ref="UWC48"/>
    <mergeCell ref="UUF48"/>
    <mergeCell ref="UTN48"/>
    <mergeCell ref="UTP48"/>
    <mergeCell ref="UTR48"/>
    <mergeCell ref="UTU48"/>
    <mergeCell ref="UTV48"/>
    <mergeCell ref="UTO48"/>
    <mergeCell ref="UTQ48"/>
    <mergeCell ref="UTS48"/>
    <mergeCell ref="UTT48"/>
    <mergeCell ref="UTE48"/>
    <mergeCell ref="UTF48"/>
    <mergeCell ref="UTH48"/>
    <mergeCell ref="UTJ48"/>
    <mergeCell ref="UTM48"/>
    <mergeCell ref="UTL48"/>
    <mergeCell ref="UST48"/>
    <mergeCell ref="USW48"/>
    <mergeCell ref="USX48"/>
    <mergeCell ref="USZ48"/>
    <mergeCell ref="UTB48"/>
    <mergeCell ref="USJ48"/>
    <mergeCell ref="USL48"/>
    <mergeCell ref="USO48"/>
    <mergeCell ref="USP48"/>
    <mergeCell ref="USR48"/>
    <mergeCell ref="URZ48"/>
    <mergeCell ref="USB48"/>
    <mergeCell ref="USD48"/>
    <mergeCell ref="USG48"/>
    <mergeCell ref="USH48"/>
    <mergeCell ref="USA48"/>
    <mergeCell ref="USC48"/>
    <mergeCell ref="USE48"/>
    <mergeCell ref="USF48"/>
    <mergeCell ref="UTW48"/>
    <mergeCell ref="UTY48"/>
    <mergeCell ref="UUA48"/>
    <mergeCell ref="UUB48"/>
    <mergeCell ref="UUE48"/>
    <mergeCell ref="UTC48"/>
    <mergeCell ref="UTD48"/>
    <mergeCell ref="UTG48"/>
    <mergeCell ref="UTI48"/>
    <mergeCell ref="UTK48"/>
    <mergeCell ref="USS48"/>
    <mergeCell ref="USU48"/>
    <mergeCell ref="USV48"/>
    <mergeCell ref="USY48"/>
    <mergeCell ref="UTA48"/>
    <mergeCell ref="USI48"/>
    <mergeCell ref="USK48"/>
    <mergeCell ref="USM48"/>
    <mergeCell ref="USN48"/>
    <mergeCell ref="USQ48"/>
    <mergeCell ref="UQL48"/>
    <mergeCell ref="UQN48"/>
    <mergeCell ref="UQP48"/>
    <mergeCell ref="UQS48"/>
    <mergeCell ref="UQT48"/>
    <mergeCell ref="UQM48"/>
    <mergeCell ref="UQO48"/>
    <mergeCell ref="UQQ48"/>
    <mergeCell ref="UQR48"/>
    <mergeCell ref="UQC48"/>
    <mergeCell ref="UQD48"/>
    <mergeCell ref="UQF48"/>
    <mergeCell ref="UQH48"/>
    <mergeCell ref="UQK48"/>
    <mergeCell ref="UQJ48"/>
    <mergeCell ref="UPR48"/>
    <mergeCell ref="UPU48"/>
    <mergeCell ref="UPV48"/>
    <mergeCell ref="UPX48"/>
    <mergeCell ref="UPZ48"/>
    <mergeCell ref="UPH48"/>
    <mergeCell ref="UPJ48"/>
    <mergeCell ref="UPM48"/>
    <mergeCell ref="UPN48"/>
    <mergeCell ref="UPP48"/>
    <mergeCell ref="UOX48"/>
    <mergeCell ref="UOZ48"/>
    <mergeCell ref="UPB48"/>
    <mergeCell ref="UPE48"/>
    <mergeCell ref="UPF48"/>
    <mergeCell ref="UOY48"/>
    <mergeCell ref="UPA48"/>
    <mergeCell ref="UPC48"/>
    <mergeCell ref="UPD48"/>
    <mergeCell ref="UQA48"/>
    <mergeCell ref="UQB48"/>
    <mergeCell ref="UQE48"/>
    <mergeCell ref="UQG48"/>
    <mergeCell ref="UQI48"/>
    <mergeCell ref="UPQ48"/>
    <mergeCell ref="UPS48"/>
    <mergeCell ref="UPT48"/>
    <mergeCell ref="UPW48"/>
    <mergeCell ref="UPY48"/>
    <mergeCell ref="UPG48"/>
    <mergeCell ref="UPI48"/>
    <mergeCell ref="UPK48"/>
    <mergeCell ref="UPL48"/>
    <mergeCell ref="UPO48"/>
    <mergeCell ref="UNI48"/>
    <mergeCell ref="UNH48"/>
    <mergeCell ref="UMP48"/>
    <mergeCell ref="UMS48"/>
    <mergeCell ref="UMT48"/>
    <mergeCell ref="UMV48"/>
    <mergeCell ref="UMX48"/>
    <mergeCell ref="UMF48"/>
    <mergeCell ref="UMH48"/>
    <mergeCell ref="UMK48"/>
    <mergeCell ref="UML48"/>
    <mergeCell ref="UMN48"/>
    <mergeCell ref="ULV48"/>
    <mergeCell ref="ULX48"/>
    <mergeCell ref="ULZ48"/>
    <mergeCell ref="UMC48"/>
    <mergeCell ref="UMD48"/>
    <mergeCell ref="ULW48"/>
    <mergeCell ref="ULY48"/>
    <mergeCell ref="UMA48"/>
    <mergeCell ref="UMB48"/>
    <mergeCell ref="ULM48"/>
    <mergeCell ref="ULN48"/>
    <mergeCell ref="ULP48"/>
    <mergeCell ref="ULR48"/>
    <mergeCell ref="ULU48"/>
    <mergeCell ref="ULT48"/>
    <mergeCell ref="ULB48"/>
    <mergeCell ref="ULE48"/>
    <mergeCell ref="ULF48"/>
    <mergeCell ref="ULH48"/>
    <mergeCell ref="ULJ48"/>
    <mergeCell ref="UKR48"/>
    <mergeCell ref="UKT48"/>
    <mergeCell ref="UKW48"/>
    <mergeCell ref="UKX48"/>
    <mergeCell ref="UKZ48"/>
    <mergeCell ref="UMO48"/>
    <mergeCell ref="UMQ48"/>
    <mergeCell ref="UMR48"/>
    <mergeCell ref="UMU48"/>
    <mergeCell ref="UMW48"/>
    <mergeCell ref="UME48"/>
    <mergeCell ref="UMG48"/>
    <mergeCell ref="UMI48"/>
    <mergeCell ref="UMJ48"/>
    <mergeCell ref="UMM48"/>
    <mergeCell ref="ULK48"/>
    <mergeCell ref="ULL48"/>
    <mergeCell ref="ULO48"/>
    <mergeCell ref="ULQ48"/>
    <mergeCell ref="ULS48"/>
    <mergeCell ref="ULA48"/>
    <mergeCell ref="ULC48"/>
    <mergeCell ref="ULD48"/>
    <mergeCell ref="ULG48"/>
    <mergeCell ref="ULI48"/>
    <mergeCell ref="UJL48"/>
    <mergeCell ref="UIT48"/>
    <mergeCell ref="UIV48"/>
    <mergeCell ref="UIX48"/>
    <mergeCell ref="UJA48"/>
    <mergeCell ref="UJB48"/>
    <mergeCell ref="UIU48"/>
    <mergeCell ref="UIW48"/>
    <mergeCell ref="UIY48"/>
    <mergeCell ref="UIZ48"/>
    <mergeCell ref="UIK48"/>
    <mergeCell ref="UIL48"/>
    <mergeCell ref="UIN48"/>
    <mergeCell ref="UIP48"/>
    <mergeCell ref="UIS48"/>
    <mergeCell ref="UIR48"/>
    <mergeCell ref="UHZ48"/>
    <mergeCell ref="UIC48"/>
    <mergeCell ref="UID48"/>
    <mergeCell ref="UIF48"/>
    <mergeCell ref="UIH48"/>
    <mergeCell ref="UHP48"/>
    <mergeCell ref="UHR48"/>
    <mergeCell ref="UHU48"/>
    <mergeCell ref="UHV48"/>
    <mergeCell ref="UHX48"/>
    <mergeCell ref="UHF48"/>
    <mergeCell ref="UHH48"/>
    <mergeCell ref="UHJ48"/>
    <mergeCell ref="UHM48"/>
    <mergeCell ref="UHN48"/>
    <mergeCell ref="UHG48"/>
    <mergeCell ref="UHI48"/>
    <mergeCell ref="UHK48"/>
    <mergeCell ref="UHL48"/>
    <mergeCell ref="UJC48"/>
    <mergeCell ref="UJE48"/>
    <mergeCell ref="UJG48"/>
    <mergeCell ref="UJH48"/>
    <mergeCell ref="UJK48"/>
    <mergeCell ref="UII48"/>
    <mergeCell ref="UIJ48"/>
    <mergeCell ref="UIM48"/>
    <mergeCell ref="UIO48"/>
    <mergeCell ref="UIQ48"/>
    <mergeCell ref="UHY48"/>
    <mergeCell ref="UIA48"/>
    <mergeCell ref="UIB48"/>
    <mergeCell ref="UIE48"/>
    <mergeCell ref="UIG48"/>
    <mergeCell ref="UHO48"/>
    <mergeCell ref="UHQ48"/>
    <mergeCell ref="UHS48"/>
    <mergeCell ref="UHT48"/>
    <mergeCell ref="UHW48"/>
    <mergeCell ref="UFR48"/>
    <mergeCell ref="UFT48"/>
    <mergeCell ref="UFV48"/>
    <mergeCell ref="UFY48"/>
    <mergeCell ref="UFZ48"/>
    <mergeCell ref="UFS48"/>
    <mergeCell ref="UFU48"/>
    <mergeCell ref="UFW48"/>
    <mergeCell ref="UFX48"/>
    <mergeCell ref="UFI48"/>
    <mergeCell ref="UFJ48"/>
    <mergeCell ref="UFL48"/>
    <mergeCell ref="UFN48"/>
    <mergeCell ref="UFQ48"/>
    <mergeCell ref="UFP48"/>
    <mergeCell ref="UEX48"/>
    <mergeCell ref="UFA48"/>
    <mergeCell ref="UFB48"/>
    <mergeCell ref="UFD48"/>
    <mergeCell ref="UFF48"/>
    <mergeCell ref="UEN48"/>
    <mergeCell ref="UEP48"/>
    <mergeCell ref="UES48"/>
    <mergeCell ref="UET48"/>
    <mergeCell ref="UEV48"/>
    <mergeCell ref="UED48"/>
    <mergeCell ref="UEF48"/>
    <mergeCell ref="UEH48"/>
    <mergeCell ref="UEK48"/>
    <mergeCell ref="UEL48"/>
    <mergeCell ref="UEE48"/>
    <mergeCell ref="UEG48"/>
    <mergeCell ref="UEI48"/>
    <mergeCell ref="UEJ48"/>
    <mergeCell ref="UFG48"/>
    <mergeCell ref="UFH48"/>
    <mergeCell ref="UFK48"/>
    <mergeCell ref="UFM48"/>
    <mergeCell ref="UFO48"/>
    <mergeCell ref="UEW48"/>
    <mergeCell ref="UEY48"/>
    <mergeCell ref="UEZ48"/>
    <mergeCell ref="UFC48"/>
    <mergeCell ref="UFE48"/>
    <mergeCell ref="UEM48"/>
    <mergeCell ref="UEO48"/>
    <mergeCell ref="UEQ48"/>
    <mergeCell ref="UER48"/>
    <mergeCell ref="UEU48"/>
    <mergeCell ref="UCO48"/>
    <mergeCell ref="UCN48"/>
    <mergeCell ref="UBV48"/>
    <mergeCell ref="UBY48"/>
    <mergeCell ref="UBZ48"/>
    <mergeCell ref="UCB48"/>
    <mergeCell ref="UCD48"/>
    <mergeCell ref="UBL48"/>
    <mergeCell ref="UBN48"/>
    <mergeCell ref="UBQ48"/>
    <mergeCell ref="UBR48"/>
    <mergeCell ref="UBT48"/>
    <mergeCell ref="UBB48"/>
    <mergeCell ref="UBD48"/>
    <mergeCell ref="UBF48"/>
    <mergeCell ref="UBI48"/>
    <mergeCell ref="UBJ48"/>
    <mergeCell ref="UBC48"/>
    <mergeCell ref="UBE48"/>
    <mergeCell ref="UBG48"/>
    <mergeCell ref="UBH48"/>
    <mergeCell ref="UAS48"/>
    <mergeCell ref="UAT48"/>
    <mergeCell ref="UAV48"/>
    <mergeCell ref="UAX48"/>
    <mergeCell ref="UBA48"/>
    <mergeCell ref="UAZ48"/>
    <mergeCell ref="UAH48"/>
    <mergeCell ref="UAK48"/>
    <mergeCell ref="UAL48"/>
    <mergeCell ref="UAN48"/>
    <mergeCell ref="UAP48"/>
    <mergeCell ref="TZX48"/>
    <mergeCell ref="TZZ48"/>
    <mergeCell ref="UAC48"/>
    <mergeCell ref="UAD48"/>
    <mergeCell ref="UAF48"/>
    <mergeCell ref="UBU48"/>
    <mergeCell ref="UBW48"/>
    <mergeCell ref="UBX48"/>
    <mergeCell ref="UCA48"/>
    <mergeCell ref="UCC48"/>
    <mergeCell ref="UBK48"/>
    <mergeCell ref="UBM48"/>
    <mergeCell ref="UBO48"/>
    <mergeCell ref="UBP48"/>
    <mergeCell ref="UBS48"/>
    <mergeCell ref="UAQ48"/>
    <mergeCell ref="UAR48"/>
    <mergeCell ref="UAU48"/>
    <mergeCell ref="UAW48"/>
    <mergeCell ref="UAY48"/>
    <mergeCell ref="UAG48"/>
    <mergeCell ref="UAI48"/>
    <mergeCell ref="UAJ48"/>
    <mergeCell ref="UAM48"/>
    <mergeCell ref="UAO48"/>
    <mergeCell ref="TYR48"/>
    <mergeCell ref="TXZ48"/>
    <mergeCell ref="TYB48"/>
    <mergeCell ref="TYD48"/>
    <mergeCell ref="TYG48"/>
    <mergeCell ref="TYH48"/>
    <mergeCell ref="TYA48"/>
    <mergeCell ref="TYC48"/>
    <mergeCell ref="TYE48"/>
    <mergeCell ref="TYF48"/>
    <mergeCell ref="TXQ48"/>
    <mergeCell ref="TXR48"/>
    <mergeCell ref="TXT48"/>
    <mergeCell ref="TXV48"/>
    <mergeCell ref="TXY48"/>
    <mergeCell ref="TXX48"/>
    <mergeCell ref="TXF48"/>
    <mergeCell ref="TXI48"/>
    <mergeCell ref="TXJ48"/>
    <mergeCell ref="TXL48"/>
    <mergeCell ref="TXN48"/>
    <mergeCell ref="TWV48"/>
    <mergeCell ref="TWX48"/>
    <mergeCell ref="TXA48"/>
    <mergeCell ref="TXB48"/>
    <mergeCell ref="TXD48"/>
    <mergeCell ref="TWL48"/>
    <mergeCell ref="TWN48"/>
    <mergeCell ref="TWP48"/>
    <mergeCell ref="TWS48"/>
    <mergeCell ref="TWT48"/>
    <mergeCell ref="TWM48"/>
    <mergeCell ref="TWO48"/>
    <mergeCell ref="TWQ48"/>
    <mergeCell ref="TWR48"/>
    <mergeCell ref="TYI48"/>
    <mergeCell ref="TYK48"/>
    <mergeCell ref="TYM48"/>
    <mergeCell ref="TYN48"/>
    <mergeCell ref="TYQ48"/>
    <mergeCell ref="TXO48"/>
    <mergeCell ref="TXP48"/>
    <mergeCell ref="TXS48"/>
    <mergeCell ref="TXU48"/>
    <mergeCell ref="TXW48"/>
    <mergeCell ref="TXE48"/>
    <mergeCell ref="TXG48"/>
    <mergeCell ref="TXH48"/>
    <mergeCell ref="TXK48"/>
    <mergeCell ref="TXM48"/>
    <mergeCell ref="TWU48"/>
    <mergeCell ref="TWW48"/>
    <mergeCell ref="TWY48"/>
    <mergeCell ref="TWZ48"/>
    <mergeCell ref="TXC48"/>
    <mergeCell ref="TUX48"/>
    <mergeCell ref="TUZ48"/>
    <mergeCell ref="TVB48"/>
    <mergeCell ref="TVE48"/>
    <mergeCell ref="TVF48"/>
    <mergeCell ref="TUY48"/>
    <mergeCell ref="TVA48"/>
    <mergeCell ref="TVC48"/>
    <mergeCell ref="TVD48"/>
    <mergeCell ref="TUO48"/>
    <mergeCell ref="TUP48"/>
    <mergeCell ref="TUR48"/>
    <mergeCell ref="TUT48"/>
    <mergeCell ref="TUW48"/>
    <mergeCell ref="TUV48"/>
    <mergeCell ref="TUD48"/>
    <mergeCell ref="TUG48"/>
    <mergeCell ref="TUH48"/>
    <mergeCell ref="TUJ48"/>
    <mergeCell ref="TUL48"/>
    <mergeCell ref="TTT48"/>
    <mergeCell ref="TTV48"/>
    <mergeCell ref="TTY48"/>
    <mergeCell ref="TTZ48"/>
    <mergeCell ref="TUB48"/>
    <mergeCell ref="TTJ48"/>
    <mergeCell ref="TTL48"/>
    <mergeCell ref="TTN48"/>
    <mergeCell ref="TTQ48"/>
    <mergeCell ref="TTR48"/>
    <mergeCell ref="TTK48"/>
    <mergeCell ref="TTM48"/>
    <mergeCell ref="TTO48"/>
    <mergeCell ref="TTP48"/>
    <mergeCell ref="TUM48"/>
    <mergeCell ref="TUN48"/>
    <mergeCell ref="TUQ48"/>
    <mergeCell ref="TUS48"/>
    <mergeCell ref="TUU48"/>
    <mergeCell ref="TUC48"/>
    <mergeCell ref="TUE48"/>
    <mergeCell ref="TUF48"/>
    <mergeCell ref="TUI48"/>
    <mergeCell ref="TUK48"/>
    <mergeCell ref="TTS48"/>
    <mergeCell ref="TTU48"/>
    <mergeCell ref="TTW48"/>
    <mergeCell ref="TTX48"/>
    <mergeCell ref="TUA48"/>
    <mergeCell ref="TRU48"/>
    <mergeCell ref="TRT48"/>
    <mergeCell ref="TRB48"/>
    <mergeCell ref="TRE48"/>
    <mergeCell ref="TRF48"/>
    <mergeCell ref="TRH48"/>
    <mergeCell ref="TRJ48"/>
    <mergeCell ref="TQR48"/>
    <mergeCell ref="TQT48"/>
    <mergeCell ref="TQW48"/>
    <mergeCell ref="TQX48"/>
    <mergeCell ref="TQZ48"/>
    <mergeCell ref="TQH48"/>
    <mergeCell ref="TQJ48"/>
    <mergeCell ref="TQL48"/>
    <mergeCell ref="TQO48"/>
    <mergeCell ref="TQP48"/>
    <mergeCell ref="TQI48"/>
    <mergeCell ref="TQK48"/>
    <mergeCell ref="TQM48"/>
    <mergeCell ref="TQN48"/>
    <mergeCell ref="TPY48"/>
    <mergeCell ref="TPZ48"/>
    <mergeCell ref="TQB48"/>
    <mergeCell ref="TQD48"/>
    <mergeCell ref="TQG48"/>
    <mergeCell ref="TQF48"/>
    <mergeCell ref="TPN48"/>
    <mergeCell ref="TPQ48"/>
    <mergeCell ref="TPR48"/>
    <mergeCell ref="TPT48"/>
    <mergeCell ref="TPV48"/>
    <mergeCell ref="TPD48"/>
    <mergeCell ref="TPF48"/>
    <mergeCell ref="TPI48"/>
    <mergeCell ref="TPJ48"/>
    <mergeCell ref="TPL48"/>
    <mergeCell ref="TRA48"/>
    <mergeCell ref="TRC48"/>
    <mergeCell ref="TRD48"/>
    <mergeCell ref="TRG48"/>
    <mergeCell ref="TRI48"/>
    <mergeCell ref="TQQ48"/>
    <mergeCell ref="TQS48"/>
    <mergeCell ref="TQU48"/>
    <mergeCell ref="TQV48"/>
    <mergeCell ref="TQY48"/>
    <mergeCell ref="TPW48"/>
    <mergeCell ref="TPX48"/>
    <mergeCell ref="TQA48"/>
    <mergeCell ref="TQC48"/>
    <mergeCell ref="TQE48"/>
    <mergeCell ref="TPM48"/>
    <mergeCell ref="TPO48"/>
    <mergeCell ref="TPP48"/>
    <mergeCell ref="TPS48"/>
    <mergeCell ref="TPU48"/>
    <mergeCell ref="TNX48"/>
    <mergeCell ref="TNF48"/>
    <mergeCell ref="TNH48"/>
    <mergeCell ref="TNJ48"/>
    <mergeCell ref="TNM48"/>
    <mergeCell ref="TNN48"/>
    <mergeCell ref="TNG48"/>
    <mergeCell ref="TNI48"/>
    <mergeCell ref="TNK48"/>
    <mergeCell ref="TNL48"/>
    <mergeCell ref="TMW48"/>
    <mergeCell ref="TMX48"/>
    <mergeCell ref="TMZ48"/>
    <mergeCell ref="TNB48"/>
    <mergeCell ref="TNE48"/>
    <mergeCell ref="TND48"/>
    <mergeCell ref="TML48"/>
    <mergeCell ref="TMO48"/>
    <mergeCell ref="TMP48"/>
    <mergeCell ref="TMR48"/>
    <mergeCell ref="TMT48"/>
    <mergeCell ref="TMB48"/>
    <mergeCell ref="TMD48"/>
    <mergeCell ref="TMG48"/>
    <mergeCell ref="TMH48"/>
    <mergeCell ref="TMJ48"/>
    <mergeCell ref="TLR48"/>
    <mergeCell ref="TLT48"/>
    <mergeCell ref="TLV48"/>
    <mergeCell ref="TLY48"/>
    <mergeCell ref="TLZ48"/>
    <mergeCell ref="TLS48"/>
    <mergeCell ref="TLU48"/>
    <mergeCell ref="TLW48"/>
    <mergeCell ref="TLX48"/>
    <mergeCell ref="TNO48"/>
    <mergeCell ref="TNQ48"/>
    <mergeCell ref="TNS48"/>
    <mergeCell ref="TNT48"/>
    <mergeCell ref="TNW48"/>
    <mergeCell ref="TMU48"/>
    <mergeCell ref="TMV48"/>
    <mergeCell ref="TMY48"/>
    <mergeCell ref="TNA48"/>
    <mergeCell ref="TNC48"/>
    <mergeCell ref="TMK48"/>
    <mergeCell ref="TMM48"/>
    <mergeCell ref="TMN48"/>
    <mergeCell ref="TMQ48"/>
    <mergeCell ref="TMS48"/>
    <mergeCell ref="TMA48"/>
    <mergeCell ref="TMC48"/>
    <mergeCell ref="TME48"/>
    <mergeCell ref="TMF48"/>
    <mergeCell ref="TMI48"/>
    <mergeCell ref="TKD48"/>
    <mergeCell ref="TKF48"/>
    <mergeCell ref="TKH48"/>
    <mergeCell ref="TKK48"/>
    <mergeCell ref="TKL48"/>
    <mergeCell ref="TKE48"/>
    <mergeCell ref="TKG48"/>
    <mergeCell ref="TKI48"/>
    <mergeCell ref="TKJ48"/>
    <mergeCell ref="TJU48"/>
    <mergeCell ref="TJV48"/>
    <mergeCell ref="TJX48"/>
    <mergeCell ref="TJZ48"/>
    <mergeCell ref="TKC48"/>
    <mergeCell ref="TKB48"/>
    <mergeCell ref="TJJ48"/>
    <mergeCell ref="TJM48"/>
    <mergeCell ref="TJN48"/>
    <mergeCell ref="TJP48"/>
    <mergeCell ref="TJR48"/>
    <mergeCell ref="TIZ48"/>
    <mergeCell ref="TJB48"/>
    <mergeCell ref="TJE48"/>
    <mergeCell ref="TJF48"/>
    <mergeCell ref="TJH48"/>
    <mergeCell ref="TIP48"/>
    <mergeCell ref="TIR48"/>
    <mergeCell ref="TIT48"/>
    <mergeCell ref="TIW48"/>
    <mergeCell ref="TIX48"/>
    <mergeCell ref="TIQ48"/>
    <mergeCell ref="TIS48"/>
    <mergeCell ref="TIU48"/>
    <mergeCell ref="TIV48"/>
    <mergeCell ref="TJS48"/>
    <mergeCell ref="TJT48"/>
    <mergeCell ref="TJW48"/>
    <mergeCell ref="TJY48"/>
    <mergeCell ref="TKA48"/>
    <mergeCell ref="TJI48"/>
    <mergeCell ref="TJK48"/>
    <mergeCell ref="TJL48"/>
    <mergeCell ref="TJO48"/>
    <mergeCell ref="TJQ48"/>
    <mergeCell ref="TIY48"/>
    <mergeCell ref="TJA48"/>
    <mergeCell ref="TJC48"/>
    <mergeCell ref="TJD48"/>
    <mergeCell ref="TJG48"/>
    <mergeCell ref="THA48"/>
    <mergeCell ref="TGZ48"/>
    <mergeCell ref="TGH48"/>
    <mergeCell ref="TGK48"/>
    <mergeCell ref="TGL48"/>
    <mergeCell ref="TGN48"/>
    <mergeCell ref="TGP48"/>
    <mergeCell ref="TFX48"/>
    <mergeCell ref="TFZ48"/>
    <mergeCell ref="TGC48"/>
    <mergeCell ref="TGD48"/>
    <mergeCell ref="TGF48"/>
    <mergeCell ref="TFN48"/>
    <mergeCell ref="TFP48"/>
    <mergeCell ref="TFR48"/>
    <mergeCell ref="TFU48"/>
    <mergeCell ref="TFV48"/>
    <mergeCell ref="TFO48"/>
    <mergeCell ref="TFQ48"/>
    <mergeCell ref="TFS48"/>
    <mergeCell ref="TFT48"/>
    <mergeCell ref="TFE48"/>
    <mergeCell ref="TFF48"/>
    <mergeCell ref="TFH48"/>
    <mergeCell ref="TFJ48"/>
    <mergeCell ref="TFM48"/>
    <mergeCell ref="TFL48"/>
    <mergeCell ref="TET48"/>
    <mergeCell ref="TEW48"/>
    <mergeCell ref="TEX48"/>
    <mergeCell ref="TEZ48"/>
    <mergeCell ref="TFB48"/>
    <mergeCell ref="TEJ48"/>
    <mergeCell ref="TEL48"/>
    <mergeCell ref="TEO48"/>
    <mergeCell ref="TEP48"/>
    <mergeCell ref="TER48"/>
    <mergeCell ref="TGG48"/>
    <mergeCell ref="TGI48"/>
    <mergeCell ref="TGJ48"/>
    <mergeCell ref="TGM48"/>
    <mergeCell ref="TGO48"/>
    <mergeCell ref="TFW48"/>
    <mergeCell ref="TFY48"/>
    <mergeCell ref="TGA48"/>
    <mergeCell ref="TGB48"/>
    <mergeCell ref="TGE48"/>
    <mergeCell ref="TFC48"/>
    <mergeCell ref="TFD48"/>
    <mergeCell ref="TFG48"/>
    <mergeCell ref="TFI48"/>
    <mergeCell ref="TFK48"/>
    <mergeCell ref="TES48"/>
    <mergeCell ref="TEU48"/>
    <mergeCell ref="TEV48"/>
    <mergeCell ref="TEY48"/>
    <mergeCell ref="TFA48"/>
    <mergeCell ref="TDD48"/>
    <mergeCell ref="TCL48"/>
    <mergeCell ref="TCN48"/>
    <mergeCell ref="TCP48"/>
    <mergeCell ref="TCS48"/>
    <mergeCell ref="TCT48"/>
    <mergeCell ref="TCM48"/>
    <mergeCell ref="TCO48"/>
    <mergeCell ref="TCQ48"/>
    <mergeCell ref="TCR48"/>
    <mergeCell ref="TCC48"/>
    <mergeCell ref="TCD48"/>
    <mergeCell ref="TCF48"/>
    <mergeCell ref="TCH48"/>
    <mergeCell ref="TCK48"/>
    <mergeCell ref="TCJ48"/>
    <mergeCell ref="TBR48"/>
    <mergeCell ref="TBU48"/>
    <mergeCell ref="TBV48"/>
    <mergeCell ref="TBX48"/>
    <mergeCell ref="TBZ48"/>
    <mergeCell ref="TBH48"/>
    <mergeCell ref="TBJ48"/>
    <mergeCell ref="TBM48"/>
    <mergeCell ref="TBN48"/>
    <mergeCell ref="TBP48"/>
    <mergeCell ref="TAX48"/>
    <mergeCell ref="TAZ48"/>
    <mergeCell ref="TBB48"/>
    <mergeCell ref="TBE48"/>
    <mergeCell ref="TBF48"/>
    <mergeCell ref="TAY48"/>
    <mergeCell ref="TBA48"/>
    <mergeCell ref="TBC48"/>
    <mergeCell ref="TBD48"/>
    <mergeCell ref="TCU48"/>
    <mergeCell ref="TCW48"/>
    <mergeCell ref="TCY48"/>
    <mergeCell ref="TCZ48"/>
    <mergeCell ref="TDC48"/>
    <mergeCell ref="TCA48"/>
    <mergeCell ref="TCB48"/>
    <mergeCell ref="TCE48"/>
    <mergeCell ref="TCG48"/>
    <mergeCell ref="TCI48"/>
    <mergeCell ref="TBQ48"/>
    <mergeCell ref="TBS48"/>
    <mergeCell ref="TBT48"/>
    <mergeCell ref="TBW48"/>
    <mergeCell ref="TBY48"/>
    <mergeCell ref="TBG48"/>
    <mergeCell ref="TBI48"/>
    <mergeCell ref="TBK48"/>
    <mergeCell ref="TBL48"/>
    <mergeCell ref="TBO48"/>
    <mergeCell ref="SZJ48"/>
    <mergeCell ref="SZL48"/>
    <mergeCell ref="SZN48"/>
    <mergeCell ref="SZQ48"/>
    <mergeCell ref="SZR48"/>
    <mergeCell ref="SZK48"/>
    <mergeCell ref="SZM48"/>
    <mergeCell ref="SZO48"/>
    <mergeCell ref="SZP48"/>
    <mergeCell ref="SZA48"/>
    <mergeCell ref="SZB48"/>
    <mergeCell ref="SZD48"/>
    <mergeCell ref="SZF48"/>
    <mergeCell ref="SZI48"/>
    <mergeCell ref="SZH48"/>
    <mergeCell ref="SYP48"/>
    <mergeCell ref="SYS48"/>
    <mergeCell ref="SYT48"/>
    <mergeCell ref="SYV48"/>
    <mergeCell ref="SYX48"/>
    <mergeCell ref="SYF48"/>
    <mergeCell ref="SYH48"/>
    <mergeCell ref="SYK48"/>
    <mergeCell ref="SYL48"/>
    <mergeCell ref="SYN48"/>
    <mergeCell ref="SXV48"/>
    <mergeCell ref="SXX48"/>
    <mergeCell ref="SXZ48"/>
    <mergeCell ref="SYC48"/>
    <mergeCell ref="SYD48"/>
    <mergeCell ref="SXW48"/>
    <mergeCell ref="SXY48"/>
    <mergeCell ref="SYA48"/>
    <mergeCell ref="SYB48"/>
    <mergeCell ref="SYY48"/>
    <mergeCell ref="SYZ48"/>
    <mergeCell ref="SZC48"/>
    <mergeCell ref="SZE48"/>
    <mergeCell ref="SZG48"/>
    <mergeCell ref="SYO48"/>
    <mergeCell ref="SYQ48"/>
    <mergeCell ref="SYR48"/>
    <mergeCell ref="SYU48"/>
    <mergeCell ref="SYW48"/>
    <mergeCell ref="SYE48"/>
    <mergeCell ref="SYG48"/>
    <mergeCell ref="SYI48"/>
    <mergeCell ref="SYJ48"/>
    <mergeCell ref="SYM48"/>
    <mergeCell ref="SWG48"/>
    <mergeCell ref="SWF48"/>
    <mergeCell ref="SVN48"/>
    <mergeCell ref="SVQ48"/>
    <mergeCell ref="SVR48"/>
    <mergeCell ref="SVT48"/>
    <mergeCell ref="SVV48"/>
    <mergeCell ref="SVD48"/>
    <mergeCell ref="SVF48"/>
    <mergeCell ref="SVI48"/>
    <mergeCell ref="SVJ48"/>
    <mergeCell ref="SVL48"/>
    <mergeCell ref="SUT48"/>
    <mergeCell ref="SUV48"/>
    <mergeCell ref="SUX48"/>
    <mergeCell ref="SVA48"/>
    <mergeCell ref="SVB48"/>
    <mergeCell ref="SUU48"/>
    <mergeCell ref="SUW48"/>
    <mergeCell ref="SUY48"/>
    <mergeCell ref="SUZ48"/>
    <mergeCell ref="SUK48"/>
    <mergeCell ref="SUL48"/>
    <mergeCell ref="SUN48"/>
    <mergeCell ref="SUP48"/>
    <mergeCell ref="SUS48"/>
    <mergeCell ref="SUR48"/>
    <mergeCell ref="STZ48"/>
    <mergeCell ref="SUC48"/>
    <mergeCell ref="SUD48"/>
    <mergeCell ref="SUF48"/>
    <mergeCell ref="SUH48"/>
    <mergeCell ref="STP48"/>
    <mergeCell ref="STR48"/>
    <mergeCell ref="STU48"/>
    <mergeCell ref="STV48"/>
    <mergeCell ref="STX48"/>
    <mergeCell ref="SVM48"/>
    <mergeCell ref="SVO48"/>
    <mergeCell ref="SVP48"/>
    <mergeCell ref="SVS48"/>
    <mergeCell ref="SVU48"/>
    <mergeCell ref="SVC48"/>
    <mergeCell ref="SVE48"/>
    <mergeCell ref="SVG48"/>
    <mergeCell ref="SVH48"/>
    <mergeCell ref="SVK48"/>
    <mergeCell ref="SUI48"/>
    <mergeCell ref="SUJ48"/>
    <mergeCell ref="SUM48"/>
    <mergeCell ref="SUO48"/>
    <mergeCell ref="SUQ48"/>
    <mergeCell ref="STY48"/>
    <mergeCell ref="SUA48"/>
    <mergeCell ref="SUB48"/>
    <mergeCell ref="SUE48"/>
    <mergeCell ref="SUG48"/>
    <mergeCell ref="SSJ48"/>
    <mergeCell ref="SRR48"/>
    <mergeCell ref="SRT48"/>
    <mergeCell ref="SRV48"/>
    <mergeCell ref="SRY48"/>
    <mergeCell ref="SRZ48"/>
    <mergeCell ref="SRS48"/>
    <mergeCell ref="SRU48"/>
    <mergeCell ref="SRW48"/>
    <mergeCell ref="SRX48"/>
    <mergeCell ref="SRI48"/>
    <mergeCell ref="SRJ48"/>
    <mergeCell ref="SRL48"/>
    <mergeCell ref="SRN48"/>
    <mergeCell ref="SRQ48"/>
    <mergeCell ref="SRP48"/>
    <mergeCell ref="SQX48"/>
    <mergeCell ref="SRA48"/>
    <mergeCell ref="SRB48"/>
    <mergeCell ref="SRD48"/>
    <mergeCell ref="SRF48"/>
    <mergeCell ref="SQN48"/>
    <mergeCell ref="SQP48"/>
    <mergeCell ref="SQS48"/>
    <mergeCell ref="SQT48"/>
    <mergeCell ref="SQV48"/>
    <mergeCell ref="SQD48"/>
    <mergeCell ref="SQF48"/>
    <mergeCell ref="SQH48"/>
    <mergeCell ref="SQK48"/>
    <mergeCell ref="SQL48"/>
    <mergeCell ref="SQE48"/>
    <mergeCell ref="SQG48"/>
    <mergeCell ref="SQI48"/>
    <mergeCell ref="SQJ48"/>
    <mergeCell ref="SSA48"/>
    <mergeCell ref="SSC48"/>
    <mergeCell ref="SSE48"/>
    <mergeCell ref="SSF48"/>
    <mergeCell ref="SSI48"/>
    <mergeCell ref="SRG48"/>
    <mergeCell ref="SRH48"/>
    <mergeCell ref="SRK48"/>
    <mergeCell ref="SRM48"/>
    <mergeCell ref="SRO48"/>
    <mergeCell ref="SQW48"/>
    <mergeCell ref="SQY48"/>
    <mergeCell ref="SQZ48"/>
    <mergeCell ref="SRC48"/>
    <mergeCell ref="SRE48"/>
    <mergeCell ref="SQM48"/>
    <mergeCell ref="SQO48"/>
    <mergeCell ref="SQQ48"/>
    <mergeCell ref="SQR48"/>
    <mergeCell ref="SQU48"/>
    <mergeCell ref="SOP48"/>
    <mergeCell ref="SOR48"/>
    <mergeCell ref="SOT48"/>
    <mergeCell ref="SOW48"/>
    <mergeCell ref="SOX48"/>
    <mergeCell ref="SOQ48"/>
    <mergeCell ref="SOS48"/>
    <mergeCell ref="SOU48"/>
    <mergeCell ref="SOV48"/>
    <mergeCell ref="SOG48"/>
    <mergeCell ref="SOH48"/>
    <mergeCell ref="SOJ48"/>
    <mergeCell ref="SOL48"/>
    <mergeCell ref="SOO48"/>
    <mergeCell ref="SON48"/>
    <mergeCell ref="SNV48"/>
    <mergeCell ref="SNY48"/>
    <mergeCell ref="SNZ48"/>
    <mergeCell ref="SOB48"/>
    <mergeCell ref="SOD48"/>
    <mergeCell ref="SNL48"/>
    <mergeCell ref="SNN48"/>
    <mergeCell ref="SNQ48"/>
    <mergeCell ref="SNR48"/>
    <mergeCell ref="SNT48"/>
    <mergeCell ref="SNB48"/>
    <mergeCell ref="SND48"/>
    <mergeCell ref="SNF48"/>
    <mergeCell ref="SNI48"/>
    <mergeCell ref="SNJ48"/>
    <mergeCell ref="SNC48"/>
    <mergeCell ref="SNE48"/>
    <mergeCell ref="SNG48"/>
    <mergeCell ref="SNH48"/>
    <mergeCell ref="SOE48"/>
    <mergeCell ref="SOF48"/>
    <mergeCell ref="SOI48"/>
    <mergeCell ref="SOK48"/>
    <mergeCell ref="SOM48"/>
    <mergeCell ref="SNU48"/>
    <mergeCell ref="SNW48"/>
    <mergeCell ref="SNX48"/>
    <mergeCell ref="SOA48"/>
    <mergeCell ref="SOC48"/>
    <mergeCell ref="SNK48"/>
    <mergeCell ref="SNM48"/>
    <mergeCell ref="SNO48"/>
    <mergeCell ref="SNP48"/>
    <mergeCell ref="SNS48"/>
    <mergeCell ref="SLM48"/>
    <mergeCell ref="SLL48"/>
    <mergeCell ref="SKT48"/>
    <mergeCell ref="SKW48"/>
    <mergeCell ref="SKX48"/>
    <mergeCell ref="SKZ48"/>
    <mergeCell ref="SLB48"/>
    <mergeCell ref="SKJ48"/>
    <mergeCell ref="SKL48"/>
    <mergeCell ref="SKO48"/>
    <mergeCell ref="SKP48"/>
    <mergeCell ref="SKR48"/>
    <mergeCell ref="SJZ48"/>
    <mergeCell ref="SKB48"/>
    <mergeCell ref="SKD48"/>
    <mergeCell ref="SKG48"/>
    <mergeCell ref="SKH48"/>
    <mergeCell ref="SKA48"/>
    <mergeCell ref="SKC48"/>
    <mergeCell ref="SKE48"/>
    <mergeCell ref="SKF48"/>
    <mergeCell ref="SJQ48"/>
    <mergeCell ref="SJR48"/>
    <mergeCell ref="SJT48"/>
    <mergeCell ref="SJV48"/>
    <mergeCell ref="SJY48"/>
    <mergeCell ref="SJX48"/>
    <mergeCell ref="SJF48"/>
    <mergeCell ref="SJI48"/>
    <mergeCell ref="SJJ48"/>
    <mergeCell ref="SJL48"/>
    <mergeCell ref="SJN48"/>
    <mergeCell ref="SIV48"/>
    <mergeCell ref="SIX48"/>
    <mergeCell ref="SJA48"/>
    <mergeCell ref="SJB48"/>
    <mergeCell ref="SJD48"/>
    <mergeCell ref="SKS48"/>
    <mergeCell ref="SKU48"/>
    <mergeCell ref="SKV48"/>
    <mergeCell ref="SKY48"/>
    <mergeCell ref="SLA48"/>
    <mergeCell ref="SKI48"/>
    <mergeCell ref="SKK48"/>
    <mergeCell ref="SKM48"/>
    <mergeCell ref="SKN48"/>
    <mergeCell ref="SKQ48"/>
    <mergeCell ref="SJO48"/>
    <mergeCell ref="SJP48"/>
    <mergeCell ref="SJS48"/>
    <mergeCell ref="SJU48"/>
    <mergeCell ref="SJW48"/>
    <mergeCell ref="SJE48"/>
    <mergeCell ref="SJG48"/>
    <mergeCell ref="SJH48"/>
    <mergeCell ref="SJK48"/>
    <mergeCell ref="SJM48"/>
    <mergeCell ref="SHP48"/>
    <mergeCell ref="SGX48"/>
    <mergeCell ref="SGZ48"/>
    <mergeCell ref="SHB48"/>
    <mergeCell ref="SHE48"/>
    <mergeCell ref="SHF48"/>
    <mergeCell ref="SGY48"/>
    <mergeCell ref="SHA48"/>
    <mergeCell ref="SHC48"/>
    <mergeCell ref="SHD48"/>
    <mergeCell ref="SGO48"/>
    <mergeCell ref="SGP48"/>
    <mergeCell ref="SGR48"/>
    <mergeCell ref="SGT48"/>
    <mergeCell ref="SGW48"/>
    <mergeCell ref="SGV48"/>
    <mergeCell ref="SGD48"/>
    <mergeCell ref="SGG48"/>
    <mergeCell ref="SGH48"/>
    <mergeCell ref="SGJ48"/>
    <mergeCell ref="SGL48"/>
    <mergeCell ref="SFT48"/>
    <mergeCell ref="SFV48"/>
    <mergeCell ref="SFY48"/>
    <mergeCell ref="SFZ48"/>
    <mergeCell ref="SGB48"/>
    <mergeCell ref="SFJ48"/>
    <mergeCell ref="SFL48"/>
    <mergeCell ref="SFN48"/>
    <mergeCell ref="SFQ48"/>
    <mergeCell ref="SFR48"/>
    <mergeCell ref="SFK48"/>
    <mergeCell ref="SFM48"/>
    <mergeCell ref="SFO48"/>
    <mergeCell ref="SFP48"/>
    <mergeCell ref="SHG48"/>
    <mergeCell ref="SHI48"/>
    <mergeCell ref="SHK48"/>
    <mergeCell ref="SHL48"/>
    <mergeCell ref="SHO48"/>
    <mergeCell ref="SGM48"/>
    <mergeCell ref="SGN48"/>
    <mergeCell ref="SGQ48"/>
    <mergeCell ref="SGS48"/>
    <mergeCell ref="SGU48"/>
    <mergeCell ref="SGC48"/>
    <mergeCell ref="SGE48"/>
    <mergeCell ref="SGF48"/>
    <mergeCell ref="SGI48"/>
    <mergeCell ref="SGK48"/>
    <mergeCell ref="SFS48"/>
    <mergeCell ref="SFU48"/>
    <mergeCell ref="SFW48"/>
    <mergeCell ref="SFX48"/>
    <mergeCell ref="SGA48"/>
    <mergeCell ref="SDV48"/>
    <mergeCell ref="SDX48"/>
    <mergeCell ref="SDZ48"/>
    <mergeCell ref="SEC48"/>
    <mergeCell ref="SED48"/>
    <mergeCell ref="SDW48"/>
    <mergeCell ref="SDY48"/>
    <mergeCell ref="SEA48"/>
    <mergeCell ref="SEB48"/>
    <mergeCell ref="SDM48"/>
    <mergeCell ref="SDN48"/>
    <mergeCell ref="SDP48"/>
    <mergeCell ref="SDR48"/>
    <mergeCell ref="SDU48"/>
    <mergeCell ref="SDT48"/>
    <mergeCell ref="SDB48"/>
    <mergeCell ref="SDE48"/>
    <mergeCell ref="SDF48"/>
    <mergeCell ref="SDH48"/>
    <mergeCell ref="SDJ48"/>
    <mergeCell ref="SCR48"/>
    <mergeCell ref="SCT48"/>
    <mergeCell ref="SCW48"/>
    <mergeCell ref="SCX48"/>
    <mergeCell ref="SCZ48"/>
    <mergeCell ref="SCH48"/>
    <mergeCell ref="SCJ48"/>
    <mergeCell ref="SCL48"/>
    <mergeCell ref="SCO48"/>
    <mergeCell ref="SCP48"/>
    <mergeCell ref="SCI48"/>
    <mergeCell ref="SCK48"/>
    <mergeCell ref="SCM48"/>
    <mergeCell ref="SCN48"/>
    <mergeCell ref="SDK48"/>
    <mergeCell ref="SDL48"/>
    <mergeCell ref="SDO48"/>
    <mergeCell ref="SDQ48"/>
    <mergeCell ref="SDS48"/>
    <mergeCell ref="SDA48"/>
    <mergeCell ref="SDC48"/>
    <mergeCell ref="SDD48"/>
    <mergeCell ref="SDG48"/>
    <mergeCell ref="SDI48"/>
    <mergeCell ref="SCQ48"/>
    <mergeCell ref="SCS48"/>
    <mergeCell ref="SCU48"/>
    <mergeCell ref="SCV48"/>
    <mergeCell ref="SCY48"/>
    <mergeCell ref="SAS48"/>
    <mergeCell ref="SAR48"/>
    <mergeCell ref="RZZ48"/>
    <mergeCell ref="SAC48"/>
    <mergeCell ref="SAD48"/>
    <mergeCell ref="SAF48"/>
    <mergeCell ref="SAH48"/>
    <mergeCell ref="RZP48"/>
    <mergeCell ref="RZR48"/>
    <mergeCell ref="RZU48"/>
    <mergeCell ref="RZV48"/>
    <mergeCell ref="RZX48"/>
    <mergeCell ref="RZF48"/>
    <mergeCell ref="RZH48"/>
    <mergeCell ref="RZJ48"/>
    <mergeCell ref="RZM48"/>
    <mergeCell ref="RZN48"/>
    <mergeCell ref="RZG48"/>
    <mergeCell ref="RZI48"/>
    <mergeCell ref="RZK48"/>
    <mergeCell ref="RZL48"/>
    <mergeCell ref="RYW48"/>
    <mergeCell ref="RYX48"/>
    <mergeCell ref="RYZ48"/>
    <mergeCell ref="RZB48"/>
    <mergeCell ref="RZE48"/>
    <mergeCell ref="RZD48"/>
    <mergeCell ref="RYL48"/>
    <mergeCell ref="RYO48"/>
    <mergeCell ref="RYP48"/>
    <mergeCell ref="RYR48"/>
    <mergeCell ref="RYT48"/>
    <mergeCell ref="RYB48"/>
    <mergeCell ref="RYD48"/>
    <mergeCell ref="RYG48"/>
    <mergeCell ref="RYH48"/>
    <mergeCell ref="RYJ48"/>
    <mergeCell ref="RZY48"/>
    <mergeCell ref="SAA48"/>
    <mergeCell ref="SAB48"/>
    <mergeCell ref="SAE48"/>
    <mergeCell ref="SAG48"/>
    <mergeCell ref="RZO48"/>
    <mergeCell ref="RZQ48"/>
    <mergeCell ref="RZS48"/>
    <mergeCell ref="RZT48"/>
    <mergeCell ref="RZW48"/>
    <mergeCell ref="RYU48"/>
    <mergeCell ref="RYV48"/>
    <mergeCell ref="RYY48"/>
    <mergeCell ref="RZA48"/>
    <mergeCell ref="RZC48"/>
    <mergeCell ref="RYK48"/>
    <mergeCell ref="RYM48"/>
    <mergeCell ref="RYN48"/>
    <mergeCell ref="RYQ48"/>
    <mergeCell ref="RYS48"/>
    <mergeCell ref="RWV48"/>
    <mergeCell ref="RWD48"/>
    <mergeCell ref="RWF48"/>
    <mergeCell ref="RWH48"/>
    <mergeCell ref="RWK48"/>
    <mergeCell ref="RWL48"/>
    <mergeCell ref="RWE48"/>
    <mergeCell ref="RWG48"/>
    <mergeCell ref="RWI48"/>
    <mergeCell ref="RWJ48"/>
    <mergeCell ref="RVU48"/>
    <mergeCell ref="RVV48"/>
    <mergeCell ref="RVX48"/>
    <mergeCell ref="RVZ48"/>
    <mergeCell ref="RWC48"/>
    <mergeCell ref="RWB48"/>
    <mergeCell ref="RVJ48"/>
    <mergeCell ref="RVM48"/>
    <mergeCell ref="RVN48"/>
    <mergeCell ref="RVP48"/>
    <mergeCell ref="RVR48"/>
    <mergeCell ref="RUZ48"/>
    <mergeCell ref="RVB48"/>
    <mergeCell ref="RVE48"/>
    <mergeCell ref="RVF48"/>
    <mergeCell ref="RVH48"/>
    <mergeCell ref="RUP48"/>
    <mergeCell ref="RUR48"/>
    <mergeCell ref="RUT48"/>
    <mergeCell ref="RUW48"/>
    <mergeCell ref="RUX48"/>
    <mergeCell ref="RUQ48"/>
    <mergeCell ref="RUS48"/>
    <mergeCell ref="RUU48"/>
    <mergeCell ref="RUV48"/>
    <mergeCell ref="RWM48"/>
    <mergeCell ref="RWO48"/>
    <mergeCell ref="RWQ48"/>
    <mergeCell ref="RWR48"/>
    <mergeCell ref="RWU48"/>
    <mergeCell ref="RVS48"/>
    <mergeCell ref="RVT48"/>
    <mergeCell ref="RVW48"/>
    <mergeCell ref="RVY48"/>
    <mergeCell ref="RWA48"/>
    <mergeCell ref="RVI48"/>
    <mergeCell ref="RVK48"/>
    <mergeCell ref="RVL48"/>
    <mergeCell ref="RVO48"/>
    <mergeCell ref="RVQ48"/>
    <mergeCell ref="RUY48"/>
    <mergeCell ref="RVA48"/>
    <mergeCell ref="RVC48"/>
    <mergeCell ref="RVD48"/>
    <mergeCell ref="RVG48"/>
    <mergeCell ref="RTB48"/>
    <mergeCell ref="RTD48"/>
    <mergeCell ref="RTF48"/>
    <mergeCell ref="RTI48"/>
    <mergeCell ref="RTJ48"/>
    <mergeCell ref="RTC48"/>
    <mergeCell ref="RTE48"/>
    <mergeCell ref="RTG48"/>
    <mergeCell ref="RTH48"/>
    <mergeCell ref="RSS48"/>
    <mergeCell ref="RST48"/>
    <mergeCell ref="RSV48"/>
    <mergeCell ref="RSX48"/>
    <mergeCell ref="RTA48"/>
    <mergeCell ref="RSZ48"/>
    <mergeCell ref="RSH48"/>
    <mergeCell ref="RSK48"/>
    <mergeCell ref="RSL48"/>
    <mergeCell ref="RSN48"/>
    <mergeCell ref="RSP48"/>
    <mergeCell ref="RRX48"/>
    <mergeCell ref="RRZ48"/>
    <mergeCell ref="RSC48"/>
    <mergeCell ref="RSD48"/>
    <mergeCell ref="RSF48"/>
    <mergeCell ref="RRN48"/>
    <mergeCell ref="RRP48"/>
    <mergeCell ref="RRR48"/>
    <mergeCell ref="RRU48"/>
    <mergeCell ref="RRV48"/>
    <mergeCell ref="RRO48"/>
    <mergeCell ref="RRQ48"/>
    <mergeCell ref="RRS48"/>
    <mergeCell ref="RRT48"/>
    <mergeCell ref="RSQ48"/>
    <mergeCell ref="RSR48"/>
    <mergeCell ref="RSU48"/>
    <mergeCell ref="RSW48"/>
    <mergeCell ref="RSY48"/>
    <mergeCell ref="RSG48"/>
    <mergeCell ref="RSI48"/>
    <mergeCell ref="RSJ48"/>
    <mergeCell ref="RSM48"/>
    <mergeCell ref="RSO48"/>
    <mergeCell ref="RRW48"/>
    <mergeCell ref="RRY48"/>
    <mergeCell ref="RSA48"/>
    <mergeCell ref="RSB48"/>
    <mergeCell ref="RSE48"/>
    <mergeCell ref="RPY48"/>
    <mergeCell ref="RPX48"/>
    <mergeCell ref="RPF48"/>
    <mergeCell ref="RPI48"/>
    <mergeCell ref="RPJ48"/>
    <mergeCell ref="RPL48"/>
    <mergeCell ref="RPN48"/>
    <mergeCell ref="ROV48"/>
    <mergeCell ref="ROX48"/>
    <mergeCell ref="RPA48"/>
    <mergeCell ref="RPB48"/>
    <mergeCell ref="RPD48"/>
    <mergeCell ref="ROL48"/>
    <mergeCell ref="RON48"/>
    <mergeCell ref="ROP48"/>
    <mergeCell ref="ROS48"/>
    <mergeCell ref="ROT48"/>
    <mergeCell ref="ROM48"/>
    <mergeCell ref="ROO48"/>
    <mergeCell ref="ROQ48"/>
    <mergeCell ref="ROR48"/>
    <mergeCell ref="ROC48"/>
    <mergeCell ref="ROD48"/>
    <mergeCell ref="ROF48"/>
    <mergeCell ref="ROH48"/>
    <mergeCell ref="ROK48"/>
    <mergeCell ref="ROJ48"/>
    <mergeCell ref="RNR48"/>
    <mergeCell ref="RNU48"/>
    <mergeCell ref="RNV48"/>
    <mergeCell ref="RNX48"/>
    <mergeCell ref="RNZ48"/>
    <mergeCell ref="RNH48"/>
    <mergeCell ref="RNJ48"/>
    <mergeCell ref="RNM48"/>
    <mergeCell ref="RNN48"/>
    <mergeCell ref="RNP48"/>
    <mergeCell ref="RPE48"/>
    <mergeCell ref="RPG48"/>
    <mergeCell ref="RPH48"/>
    <mergeCell ref="RPK48"/>
    <mergeCell ref="RPM48"/>
    <mergeCell ref="ROU48"/>
    <mergeCell ref="ROW48"/>
    <mergeCell ref="ROY48"/>
    <mergeCell ref="ROZ48"/>
    <mergeCell ref="RPC48"/>
    <mergeCell ref="ROA48"/>
    <mergeCell ref="ROB48"/>
    <mergeCell ref="ROE48"/>
    <mergeCell ref="ROG48"/>
    <mergeCell ref="ROI48"/>
    <mergeCell ref="RNQ48"/>
    <mergeCell ref="RNS48"/>
    <mergeCell ref="RNT48"/>
    <mergeCell ref="RNW48"/>
    <mergeCell ref="RNY48"/>
    <mergeCell ref="RMB48"/>
    <mergeCell ref="RLJ48"/>
    <mergeCell ref="RLL48"/>
    <mergeCell ref="RLN48"/>
    <mergeCell ref="RLQ48"/>
    <mergeCell ref="RLR48"/>
    <mergeCell ref="RLK48"/>
    <mergeCell ref="RLM48"/>
    <mergeCell ref="RLO48"/>
    <mergeCell ref="RLP48"/>
    <mergeCell ref="RLA48"/>
    <mergeCell ref="RLB48"/>
    <mergeCell ref="RLD48"/>
    <mergeCell ref="RLF48"/>
    <mergeCell ref="RLI48"/>
    <mergeCell ref="RLH48"/>
    <mergeCell ref="RKP48"/>
    <mergeCell ref="RKS48"/>
    <mergeCell ref="RKT48"/>
    <mergeCell ref="RKV48"/>
    <mergeCell ref="RKX48"/>
    <mergeCell ref="RKF48"/>
    <mergeCell ref="RKH48"/>
    <mergeCell ref="RKK48"/>
    <mergeCell ref="RKL48"/>
    <mergeCell ref="RKN48"/>
    <mergeCell ref="RJV48"/>
    <mergeCell ref="RJX48"/>
    <mergeCell ref="RJZ48"/>
    <mergeCell ref="RKC48"/>
    <mergeCell ref="RKD48"/>
    <mergeCell ref="RJW48"/>
    <mergeCell ref="RJY48"/>
    <mergeCell ref="RKA48"/>
    <mergeCell ref="RKB48"/>
    <mergeCell ref="RLS48"/>
    <mergeCell ref="RLU48"/>
    <mergeCell ref="RLW48"/>
    <mergeCell ref="RLX48"/>
    <mergeCell ref="RMA48"/>
    <mergeCell ref="RKY48"/>
    <mergeCell ref="RKZ48"/>
    <mergeCell ref="RLC48"/>
    <mergeCell ref="RLE48"/>
    <mergeCell ref="RLG48"/>
    <mergeCell ref="RKO48"/>
    <mergeCell ref="RKQ48"/>
    <mergeCell ref="RKR48"/>
    <mergeCell ref="RKU48"/>
    <mergeCell ref="RKW48"/>
    <mergeCell ref="RKE48"/>
    <mergeCell ref="RKG48"/>
    <mergeCell ref="RKI48"/>
    <mergeCell ref="RKJ48"/>
    <mergeCell ref="RKM48"/>
    <mergeCell ref="RIH48"/>
    <mergeCell ref="RIJ48"/>
    <mergeCell ref="RIL48"/>
    <mergeCell ref="RIO48"/>
    <mergeCell ref="RIP48"/>
    <mergeCell ref="RII48"/>
    <mergeCell ref="RIK48"/>
    <mergeCell ref="RIM48"/>
    <mergeCell ref="RIN48"/>
    <mergeCell ref="RHY48"/>
    <mergeCell ref="RHZ48"/>
    <mergeCell ref="RIB48"/>
    <mergeCell ref="RID48"/>
    <mergeCell ref="RIG48"/>
    <mergeCell ref="RIF48"/>
    <mergeCell ref="RHN48"/>
    <mergeCell ref="RHQ48"/>
    <mergeCell ref="RHR48"/>
    <mergeCell ref="RHT48"/>
    <mergeCell ref="RHV48"/>
    <mergeCell ref="RHD48"/>
    <mergeCell ref="RHF48"/>
    <mergeCell ref="RHI48"/>
    <mergeCell ref="RHJ48"/>
    <mergeCell ref="RHL48"/>
    <mergeCell ref="RGT48"/>
    <mergeCell ref="RGV48"/>
    <mergeCell ref="RGX48"/>
    <mergeCell ref="RHA48"/>
    <mergeCell ref="RHB48"/>
    <mergeCell ref="RGU48"/>
    <mergeCell ref="RGW48"/>
    <mergeCell ref="RGY48"/>
    <mergeCell ref="RGZ48"/>
    <mergeCell ref="RHW48"/>
    <mergeCell ref="RHX48"/>
    <mergeCell ref="RIA48"/>
    <mergeCell ref="RIC48"/>
    <mergeCell ref="RIE48"/>
    <mergeCell ref="RHM48"/>
    <mergeCell ref="RHO48"/>
    <mergeCell ref="RHP48"/>
    <mergeCell ref="RHS48"/>
    <mergeCell ref="RHU48"/>
    <mergeCell ref="RHC48"/>
    <mergeCell ref="RHE48"/>
    <mergeCell ref="RHG48"/>
    <mergeCell ref="RHH48"/>
    <mergeCell ref="RHK48"/>
    <mergeCell ref="RFE48"/>
    <mergeCell ref="RFD48"/>
    <mergeCell ref="REL48"/>
    <mergeCell ref="REO48"/>
    <mergeCell ref="REP48"/>
    <mergeCell ref="RER48"/>
    <mergeCell ref="RET48"/>
    <mergeCell ref="REB48"/>
    <mergeCell ref="RED48"/>
    <mergeCell ref="REG48"/>
    <mergeCell ref="REH48"/>
    <mergeCell ref="REJ48"/>
    <mergeCell ref="RDR48"/>
    <mergeCell ref="RDT48"/>
    <mergeCell ref="RDV48"/>
    <mergeCell ref="RDY48"/>
    <mergeCell ref="RDZ48"/>
    <mergeCell ref="RDS48"/>
    <mergeCell ref="RDU48"/>
    <mergeCell ref="RDW48"/>
    <mergeCell ref="RDX48"/>
    <mergeCell ref="RDI48"/>
    <mergeCell ref="RDJ48"/>
    <mergeCell ref="RDL48"/>
    <mergeCell ref="RDN48"/>
    <mergeCell ref="RDQ48"/>
    <mergeCell ref="RDP48"/>
    <mergeCell ref="RCX48"/>
    <mergeCell ref="RDA48"/>
    <mergeCell ref="RDB48"/>
    <mergeCell ref="RDD48"/>
    <mergeCell ref="RDF48"/>
    <mergeCell ref="RCN48"/>
    <mergeCell ref="RCP48"/>
    <mergeCell ref="RCS48"/>
    <mergeCell ref="RCT48"/>
    <mergeCell ref="RCV48"/>
    <mergeCell ref="REK48"/>
    <mergeCell ref="REM48"/>
    <mergeCell ref="REN48"/>
    <mergeCell ref="REQ48"/>
    <mergeCell ref="RES48"/>
    <mergeCell ref="REA48"/>
    <mergeCell ref="REC48"/>
    <mergeCell ref="REE48"/>
    <mergeCell ref="REF48"/>
    <mergeCell ref="REI48"/>
    <mergeCell ref="RDG48"/>
    <mergeCell ref="RDH48"/>
    <mergeCell ref="RDK48"/>
    <mergeCell ref="RDM48"/>
    <mergeCell ref="RDO48"/>
    <mergeCell ref="RCW48"/>
    <mergeCell ref="RCY48"/>
    <mergeCell ref="RCZ48"/>
    <mergeCell ref="RDC48"/>
    <mergeCell ref="RDE48"/>
    <mergeCell ref="RBH48"/>
    <mergeCell ref="RAP48"/>
    <mergeCell ref="RAR48"/>
    <mergeCell ref="RAT48"/>
    <mergeCell ref="RAW48"/>
    <mergeCell ref="RAX48"/>
    <mergeCell ref="RAQ48"/>
    <mergeCell ref="RAS48"/>
    <mergeCell ref="RAU48"/>
    <mergeCell ref="RAV48"/>
    <mergeCell ref="RAG48"/>
    <mergeCell ref="RAH48"/>
    <mergeCell ref="RAJ48"/>
    <mergeCell ref="RAL48"/>
    <mergeCell ref="RAO48"/>
    <mergeCell ref="RAN48"/>
    <mergeCell ref="QZV48"/>
    <mergeCell ref="QZY48"/>
    <mergeCell ref="QZZ48"/>
    <mergeCell ref="RAB48"/>
    <mergeCell ref="RAD48"/>
    <mergeCell ref="QZL48"/>
    <mergeCell ref="QZN48"/>
    <mergeCell ref="QZQ48"/>
    <mergeCell ref="QZR48"/>
    <mergeCell ref="QZT48"/>
    <mergeCell ref="QZB48"/>
    <mergeCell ref="QZD48"/>
    <mergeCell ref="QZF48"/>
    <mergeCell ref="QZI48"/>
    <mergeCell ref="QZJ48"/>
    <mergeCell ref="QZC48"/>
    <mergeCell ref="QZE48"/>
    <mergeCell ref="QZG48"/>
    <mergeCell ref="QZH48"/>
    <mergeCell ref="RAY48"/>
    <mergeCell ref="RBA48"/>
    <mergeCell ref="RBC48"/>
    <mergeCell ref="RBD48"/>
    <mergeCell ref="RBG48"/>
    <mergeCell ref="RAE48"/>
    <mergeCell ref="RAF48"/>
    <mergeCell ref="RAI48"/>
    <mergeCell ref="RAK48"/>
    <mergeCell ref="RAM48"/>
    <mergeCell ref="QZU48"/>
    <mergeCell ref="QZW48"/>
    <mergeCell ref="QZX48"/>
    <mergeCell ref="RAA48"/>
    <mergeCell ref="RAC48"/>
    <mergeCell ref="QZK48"/>
    <mergeCell ref="QZM48"/>
    <mergeCell ref="QZO48"/>
    <mergeCell ref="QZP48"/>
    <mergeCell ref="QZS48"/>
    <mergeCell ref="QXN48"/>
    <mergeCell ref="QXP48"/>
    <mergeCell ref="QXR48"/>
    <mergeCell ref="QXU48"/>
    <mergeCell ref="QXV48"/>
    <mergeCell ref="QXO48"/>
    <mergeCell ref="QXQ48"/>
    <mergeCell ref="QXS48"/>
    <mergeCell ref="QXT48"/>
    <mergeCell ref="QXE48"/>
    <mergeCell ref="QXF48"/>
    <mergeCell ref="QXH48"/>
    <mergeCell ref="QXJ48"/>
    <mergeCell ref="QXM48"/>
    <mergeCell ref="QXL48"/>
    <mergeCell ref="QWT48"/>
    <mergeCell ref="QWW48"/>
    <mergeCell ref="QWX48"/>
    <mergeCell ref="QWZ48"/>
    <mergeCell ref="QXB48"/>
    <mergeCell ref="QWJ48"/>
    <mergeCell ref="QWL48"/>
    <mergeCell ref="QWO48"/>
    <mergeCell ref="QWP48"/>
    <mergeCell ref="QWR48"/>
    <mergeCell ref="QVZ48"/>
    <mergeCell ref="QWB48"/>
    <mergeCell ref="QWD48"/>
    <mergeCell ref="QWG48"/>
    <mergeCell ref="QWH48"/>
    <mergeCell ref="QWA48"/>
    <mergeCell ref="QWC48"/>
    <mergeCell ref="QWE48"/>
    <mergeCell ref="QWF48"/>
    <mergeCell ref="QXC48"/>
    <mergeCell ref="QXD48"/>
    <mergeCell ref="QXG48"/>
    <mergeCell ref="QXI48"/>
    <mergeCell ref="QXK48"/>
    <mergeCell ref="QWS48"/>
    <mergeCell ref="QWU48"/>
    <mergeCell ref="QWV48"/>
    <mergeCell ref="QWY48"/>
    <mergeCell ref="QXA48"/>
    <mergeCell ref="QWI48"/>
    <mergeCell ref="QWK48"/>
    <mergeCell ref="QWM48"/>
    <mergeCell ref="QWN48"/>
    <mergeCell ref="QWQ48"/>
    <mergeCell ref="QUK48"/>
    <mergeCell ref="QUJ48"/>
    <mergeCell ref="QTR48"/>
    <mergeCell ref="QTU48"/>
    <mergeCell ref="QTV48"/>
    <mergeCell ref="QTX48"/>
    <mergeCell ref="QTZ48"/>
    <mergeCell ref="QTH48"/>
    <mergeCell ref="QTJ48"/>
    <mergeCell ref="QTM48"/>
    <mergeCell ref="QTN48"/>
    <mergeCell ref="QTP48"/>
    <mergeCell ref="QSX48"/>
    <mergeCell ref="QSZ48"/>
    <mergeCell ref="QTB48"/>
    <mergeCell ref="QTE48"/>
    <mergeCell ref="QTF48"/>
    <mergeCell ref="QSY48"/>
    <mergeCell ref="QTA48"/>
    <mergeCell ref="QTC48"/>
    <mergeCell ref="QTD48"/>
    <mergeCell ref="QSO48"/>
    <mergeCell ref="QSP48"/>
    <mergeCell ref="QSR48"/>
    <mergeCell ref="QST48"/>
    <mergeCell ref="QSW48"/>
    <mergeCell ref="QSV48"/>
    <mergeCell ref="QSD48"/>
    <mergeCell ref="QSG48"/>
    <mergeCell ref="QSH48"/>
    <mergeCell ref="QSJ48"/>
    <mergeCell ref="QSL48"/>
    <mergeCell ref="QRT48"/>
    <mergeCell ref="QRV48"/>
    <mergeCell ref="QRY48"/>
    <mergeCell ref="QRZ48"/>
    <mergeCell ref="QSB48"/>
    <mergeCell ref="QTQ48"/>
    <mergeCell ref="QTS48"/>
    <mergeCell ref="QTT48"/>
    <mergeCell ref="QTW48"/>
    <mergeCell ref="QTY48"/>
    <mergeCell ref="QTG48"/>
    <mergeCell ref="QTI48"/>
    <mergeCell ref="QTK48"/>
    <mergeCell ref="QTL48"/>
    <mergeCell ref="QTO48"/>
    <mergeCell ref="QSM48"/>
    <mergeCell ref="QSN48"/>
    <mergeCell ref="QSQ48"/>
    <mergeCell ref="QSS48"/>
    <mergeCell ref="QSU48"/>
    <mergeCell ref="QSC48"/>
    <mergeCell ref="QSE48"/>
    <mergeCell ref="QSF48"/>
    <mergeCell ref="QSI48"/>
    <mergeCell ref="QSK48"/>
    <mergeCell ref="QQN48"/>
    <mergeCell ref="QPV48"/>
    <mergeCell ref="QPX48"/>
    <mergeCell ref="QPZ48"/>
    <mergeCell ref="QQC48"/>
    <mergeCell ref="QQD48"/>
    <mergeCell ref="QPW48"/>
    <mergeCell ref="QPY48"/>
    <mergeCell ref="QQA48"/>
    <mergeCell ref="QQB48"/>
    <mergeCell ref="QPM48"/>
    <mergeCell ref="QPN48"/>
    <mergeCell ref="QPP48"/>
    <mergeCell ref="QPR48"/>
    <mergeCell ref="QPU48"/>
    <mergeCell ref="QPT48"/>
    <mergeCell ref="QPB48"/>
    <mergeCell ref="QPE48"/>
    <mergeCell ref="QPF48"/>
    <mergeCell ref="QPH48"/>
    <mergeCell ref="QPJ48"/>
    <mergeCell ref="QOR48"/>
    <mergeCell ref="QOT48"/>
    <mergeCell ref="QOW48"/>
    <mergeCell ref="QOX48"/>
    <mergeCell ref="QOZ48"/>
    <mergeCell ref="QOH48"/>
    <mergeCell ref="QOJ48"/>
    <mergeCell ref="QOL48"/>
    <mergeCell ref="QOO48"/>
    <mergeCell ref="QOP48"/>
    <mergeCell ref="QOI48"/>
    <mergeCell ref="QOK48"/>
    <mergeCell ref="QOM48"/>
    <mergeCell ref="QON48"/>
    <mergeCell ref="QQE48"/>
    <mergeCell ref="QQG48"/>
    <mergeCell ref="QQI48"/>
    <mergeCell ref="QQJ48"/>
    <mergeCell ref="QQM48"/>
    <mergeCell ref="QPK48"/>
    <mergeCell ref="QPL48"/>
    <mergeCell ref="QPO48"/>
    <mergeCell ref="QPQ48"/>
    <mergeCell ref="QPS48"/>
    <mergeCell ref="QPA48"/>
    <mergeCell ref="QPC48"/>
    <mergeCell ref="QPD48"/>
    <mergeCell ref="QPG48"/>
    <mergeCell ref="QPI48"/>
    <mergeCell ref="QOQ48"/>
    <mergeCell ref="QOS48"/>
    <mergeCell ref="QOU48"/>
    <mergeCell ref="QOV48"/>
    <mergeCell ref="QOY48"/>
    <mergeCell ref="QMT48"/>
    <mergeCell ref="QMV48"/>
    <mergeCell ref="QMX48"/>
    <mergeCell ref="QNA48"/>
    <mergeCell ref="QNB48"/>
    <mergeCell ref="QMU48"/>
    <mergeCell ref="QMW48"/>
    <mergeCell ref="QMY48"/>
    <mergeCell ref="QMZ48"/>
    <mergeCell ref="QMK48"/>
    <mergeCell ref="QML48"/>
    <mergeCell ref="QMN48"/>
    <mergeCell ref="QMP48"/>
    <mergeCell ref="QMS48"/>
    <mergeCell ref="QMR48"/>
    <mergeCell ref="QLZ48"/>
    <mergeCell ref="QMC48"/>
    <mergeCell ref="QMD48"/>
    <mergeCell ref="QMF48"/>
    <mergeCell ref="QMH48"/>
    <mergeCell ref="QLP48"/>
    <mergeCell ref="QLR48"/>
    <mergeCell ref="QLU48"/>
    <mergeCell ref="QLV48"/>
    <mergeCell ref="QLX48"/>
    <mergeCell ref="QLF48"/>
    <mergeCell ref="QLH48"/>
    <mergeCell ref="QLJ48"/>
    <mergeCell ref="QLM48"/>
    <mergeCell ref="QLN48"/>
    <mergeCell ref="QLG48"/>
    <mergeCell ref="QLI48"/>
    <mergeCell ref="QLK48"/>
    <mergeCell ref="QLL48"/>
    <mergeCell ref="QMI48"/>
    <mergeCell ref="QMJ48"/>
    <mergeCell ref="QMM48"/>
    <mergeCell ref="QMO48"/>
    <mergeCell ref="QMQ48"/>
    <mergeCell ref="QLY48"/>
    <mergeCell ref="QMA48"/>
    <mergeCell ref="QMB48"/>
    <mergeCell ref="QME48"/>
    <mergeCell ref="QMG48"/>
    <mergeCell ref="QLO48"/>
    <mergeCell ref="QLQ48"/>
    <mergeCell ref="QLS48"/>
    <mergeCell ref="QLT48"/>
    <mergeCell ref="QLW48"/>
    <mergeCell ref="QJQ48"/>
    <mergeCell ref="QJP48"/>
    <mergeCell ref="QIX48"/>
    <mergeCell ref="QJA48"/>
    <mergeCell ref="QJB48"/>
    <mergeCell ref="QJD48"/>
    <mergeCell ref="QJF48"/>
    <mergeCell ref="QIN48"/>
    <mergeCell ref="QIP48"/>
    <mergeCell ref="QIS48"/>
    <mergeCell ref="QIT48"/>
    <mergeCell ref="QIV48"/>
    <mergeCell ref="QID48"/>
    <mergeCell ref="QIF48"/>
    <mergeCell ref="QIH48"/>
    <mergeCell ref="QIK48"/>
    <mergeCell ref="QIL48"/>
    <mergeCell ref="QIE48"/>
    <mergeCell ref="QIG48"/>
    <mergeCell ref="QII48"/>
    <mergeCell ref="QIJ48"/>
    <mergeCell ref="QHU48"/>
    <mergeCell ref="QHV48"/>
    <mergeCell ref="QHX48"/>
    <mergeCell ref="QHZ48"/>
    <mergeCell ref="QIC48"/>
    <mergeCell ref="QIB48"/>
    <mergeCell ref="QHJ48"/>
    <mergeCell ref="QHM48"/>
    <mergeCell ref="QHN48"/>
    <mergeCell ref="QHP48"/>
    <mergeCell ref="QHR48"/>
    <mergeCell ref="QGZ48"/>
    <mergeCell ref="QHB48"/>
    <mergeCell ref="QHE48"/>
    <mergeCell ref="QHF48"/>
    <mergeCell ref="QHH48"/>
    <mergeCell ref="QIW48"/>
    <mergeCell ref="QIY48"/>
    <mergeCell ref="QIZ48"/>
    <mergeCell ref="QJC48"/>
    <mergeCell ref="QJE48"/>
    <mergeCell ref="QIM48"/>
    <mergeCell ref="QIO48"/>
    <mergeCell ref="QIQ48"/>
    <mergeCell ref="QIR48"/>
    <mergeCell ref="QIU48"/>
    <mergeCell ref="QHS48"/>
    <mergeCell ref="QHT48"/>
    <mergeCell ref="QHW48"/>
    <mergeCell ref="QHY48"/>
    <mergeCell ref="QIA48"/>
    <mergeCell ref="QHI48"/>
    <mergeCell ref="QHK48"/>
    <mergeCell ref="QHL48"/>
    <mergeCell ref="QHO48"/>
    <mergeCell ref="QHQ48"/>
    <mergeCell ref="QFT48"/>
    <mergeCell ref="QFB48"/>
    <mergeCell ref="QFD48"/>
    <mergeCell ref="QFF48"/>
    <mergeCell ref="QFI48"/>
    <mergeCell ref="QFJ48"/>
    <mergeCell ref="QFC48"/>
    <mergeCell ref="QFE48"/>
    <mergeCell ref="QFG48"/>
    <mergeCell ref="QFH48"/>
    <mergeCell ref="QES48"/>
    <mergeCell ref="QET48"/>
    <mergeCell ref="QEV48"/>
    <mergeCell ref="QEX48"/>
    <mergeCell ref="QFA48"/>
    <mergeCell ref="QEZ48"/>
    <mergeCell ref="QEH48"/>
    <mergeCell ref="QEK48"/>
    <mergeCell ref="QEL48"/>
    <mergeCell ref="QEN48"/>
    <mergeCell ref="QEP48"/>
    <mergeCell ref="QDX48"/>
    <mergeCell ref="QDZ48"/>
    <mergeCell ref="QEC48"/>
    <mergeCell ref="QED48"/>
    <mergeCell ref="QEF48"/>
    <mergeCell ref="QDN48"/>
    <mergeCell ref="QDP48"/>
    <mergeCell ref="QDR48"/>
    <mergeCell ref="QDU48"/>
    <mergeCell ref="QDV48"/>
    <mergeCell ref="QDO48"/>
    <mergeCell ref="QDQ48"/>
    <mergeCell ref="QDS48"/>
    <mergeCell ref="QDT48"/>
    <mergeCell ref="QFK48"/>
    <mergeCell ref="QFM48"/>
    <mergeCell ref="QFO48"/>
    <mergeCell ref="QFP48"/>
    <mergeCell ref="QFS48"/>
    <mergeCell ref="QEQ48"/>
    <mergeCell ref="QER48"/>
    <mergeCell ref="QEU48"/>
    <mergeCell ref="QEW48"/>
    <mergeCell ref="QEY48"/>
    <mergeCell ref="QEG48"/>
    <mergeCell ref="QEI48"/>
    <mergeCell ref="QEJ48"/>
    <mergeCell ref="QEM48"/>
    <mergeCell ref="QEO48"/>
    <mergeCell ref="QDW48"/>
    <mergeCell ref="QDY48"/>
    <mergeCell ref="QEA48"/>
    <mergeCell ref="QEB48"/>
    <mergeCell ref="QEE48"/>
    <mergeCell ref="QBZ48"/>
    <mergeCell ref="QCB48"/>
    <mergeCell ref="QCD48"/>
    <mergeCell ref="QCG48"/>
    <mergeCell ref="QCH48"/>
    <mergeCell ref="QCA48"/>
    <mergeCell ref="QCC48"/>
    <mergeCell ref="QCE48"/>
    <mergeCell ref="QCF48"/>
    <mergeCell ref="QBQ48"/>
    <mergeCell ref="QBR48"/>
    <mergeCell ref="QBT48"/>
    <mergeCell ref="QBV48"/>
    <mergeCell ref="QBY48"/>
    <mergeCell ref="QBX48"/>
    <mergeCell ref="QBF48"/>
    <mergeCell ref="QBI48"/>
    <mergeCell ref="QBJ48"/>
    <mergeCell ref="QBL48"/>
    <mergeCell ref="QBN48"/>
    <mergeCell ref="QAV48"/>
    <mergeCell ref="QAX48"/>
    <mergeCell ref="QBA48"/>
    <mergeCell ref="QBB48"/>
    <mergeCell ref="QBD48"/>
    <mergeCell ref="QAL48"/>
    <mergeCell ref="QAN48"/>
    <mergeCell ref="QAP48"/>
    <mergeCell ref="QAS48"/>
    <mergeCell ref="QAT48"/>
    <mergeCell ref="QAM48"/>
    <mergeCell ref="QAO48"/>
    <mergeCell ref="QAQ48"/>
    <mergeCell ref="QAR48"/>
    <mergeCell ref="QBO48"/>
    <mergeCell ref="QBP48"/>
    <mergeCell ref="QBS48"/>
    <mergeCell ref="QBU48"/>
    <mergeCell ref="QBW48"/>
    <mergeCell ref="QBE48"/>
    <mergeCell ref="QBG48"/>
    <mergeCell ref="QBH48"/>
    <mergeCell ref="QBK48"/>
    <mergeCell ref="QBM48"/>
    <mergeCell ref="QAU48"/>
    <mergeCell ref="QAW48"/>
    <mergeCell ref="QAY48"/>
    <mergeCell ref="QAZ48"/>
    <mergeCell ref="QBC48"/>
    <mergeCell ref="PYW48"/>
    <mergeCell ref="PYV48"/>
    <mergeCell ref="PYD48"/>
    <mergeCell ref="PYG48"/>
    <mergeCell ref="PYH48"/>
    <mergeCell ref="PYJ48"/>
    <mergeCell ref="PYL48"/>
    <mergeCell ref="PXT48"/>
    <mergeCell ref="PXV48"/>
    <mergeCell ref="PXY48"/>
    <mergeCell ref="PXZ48"/>
    <mergeCell ref="PYB48"/>
    <mergeCell ref="PXJ48"/>
    <mergeCell ref="PXL48"/>
    <mergeCell ref="PXN48"/>
    <mergeCell ref="PXQ48"/>
    <mergeCell ref="PXR48"/>
    <mergeCell ref="PXK48"/>
    <mergeCell ref="PXM48"/>
    <mergeCell ref="PXO48"/>
    <mergeCell ref="PXP48"/>
    <mergeCell ref="PXA48"/>
    <mergeCell ref="PXB48"/>
    <mergeCell ref="PXD48"/>
    <mergeCell ref="PXF48"/>
    <mergeCell ref="PXI48"/>
    <mergeCell ref="PXH48"/>
    <mergeCell ref="PWP48"/>
    <mergeCell ref="PWS48"/>
    <mergeCell ref="PWT48"/>
    <mergeCell ref="PWV48"/>
    <mergeCell ref="PWX48"/>
    <mergeCell ref="PWF48"/>
    <mergeCell ref="PWH48"/>
    <mergeCell ref="PWK48"/>
    <mergeCell ref="PWL48"/>
    <mergeCell ref="PWN48"/>
    <mergeCell ref="PYC48"/>
    <mergeCell ref="PYE48"/>
    <mergeCell ref="PYF48"/>
    <mergeCell ref="PYI48"/>
    <mergeCell ref="PYK48"/>
    <mergeCell ref="PXS48"/>
    <mergeCell ref="PXU48"/>
    <mergeCell ref="PXW48"/>
    <mergeCell ref="PXX48"/>
    <mergeCell ref="PYA48"/>
    <mergeCell ref="PWY48"/>
    <mergeCell ref="PWZ48"/>
    <mergeCell ref="PXC48"/>
    <mergeCell ref="PXE48"/>
    <mergeCell ref="PXG48"/>
    <mergeCell ref="PWO48"/>
    <mergeCell ref="PWQ48"/>
    <mergeCell ref="PWR48"/>
    <mergeCell ref="PWU48"/>
    <mergeCell ref="PWW48"/>
    <mergeCell ref="PUZ48"/>
    <mergeCell ref="PUH48"/>
    <mergeCell ref="PUJ48"/>
    <mergeCell ref="PUL48"/>
    <mergeCell ref="PUO48"/>
    <mergeCell ref="PUP48"/>
    <mergeCell ref="PUI48"/>
    <mergeCell ref="PUK48"/>
    <mergeCell ref="PUM48"/>
    <mergeCell ref="PUN48"/>
    <mergeCell ref="PTY48"/>
    <mergeCell ref="PTZ48"/>
    <mergeCell ref="PUB48"/>
    <mergeCell ref="PUD48"/>
    <mergeCell ref="PUG48"/>
    <mergeCell ref="PUF48"/>
    <mergeCell ref="PTN48"/>
    <mergeCell ref="PTQ48"/>
    <mergeCell ref="PTR48"/>
    <mergeCell ref="PTT48"/>
    <mergeCell ref="PTV48"/>
    <mergeCell ref="PTD48"/>
    <mergeCell ref="PTF48"/>
    <mergeCell ref="PTI48"/>
    <mergeCell ref="PTJ48"/>
    <mergeCell ref="PTL48"/>
    <mergeCell ref="PST48"/>
    <mergeCell ref="PSV48"/>
    <mergeCell ref="PSX48"/>
    <mergeCell ref="PTA48"/>
    <mergeCell ref="PTB48"/>
    <mergeCell ref="PSU48"/>
    <mergeCell ref="PSW48"/>
    <mergeCell ref="PSY48"/>
    <mergeCell ref="PSZ48"/>
    <mergeCell ref="PUQ48"/>
    <mergeCell ref="PUS48"/>
    <mergeCell ref="PUU48"/>
    <mergeCell ref="PUV48"/>
    <mergeCell ref="PUY48"/>
    <mergeCell ref="PTW48"/>
    <mergeCell ref="PTX48"/>
    <mergeCell ref="PUA48"/>
    <mergeCell ref="PUC48"/>
    <mergeCell ref="PUE48"/>
    <mergeCell ref="PTM48"/>
    <mergeCell ref="PTO48"/>
    <mergeCell ref="PTP48"/>
    <mergeCell ref="PTS48"/>
    <mergeCell ref="PTU48"/>
    <mergeCell ref="PTC48"/>
    <mergeCell ref="PTE48"/>
    <mergeCell ref="PTG48"/>
    <mergeCell ref="PTH48"/>
    <mergeCell ref="PTK48"/>
    <mergeCell ref="PRF48"/>
    <mergeCell ref="PRH48"/>
    <mergeCell ref="PRJ48"/>
    <mergeCell ref="PRM48"/>
    <mergeCell ref="PRN48"/>
    <mergeCell ref="PRG48"/>
    <mergeCell ref="PRI48"/>
    <mergeCell ref="PRK48"/>
    <mergeCell ref="PRL48"/>
    <mergeCell ref="PQW48"/>
    <mergeCell ref="PQX48"/>
    <mergeCell ref="PQZ48"/>
    <mergeCell ref="PRB48"/>
    <mergeCell ref="PRE48"/>
    <mergeCell ref="PRD48"/>
    <mergeCell ref="PQL48"/>
    <mergeCell ref="PQO48"/>
    <mergeCell ref="PQP48"/>
    <mergeCell ref="PQR48"/>
    <mergeCell ref="PQT48"/>
    <mergeCell ref="PQB48"/>
    <mergeCell ref="PQD48"/>
    <mergeCell ref="PQG48"/>
    <mergeCell ref="PQH48"/>
    <mergeCell ref="PQJ48"/>
    <mergeCell ref="PPR48"/>
    <mergeCell ref="PPT48"/>
    <mergeCell ref="PPV48"/>
    <mergeCell ref="PPY48"/>
    <mergeCell ref="PPZ48"/>
    <mergeCell ref="PPS48"/>
    <mergeCell ref="PPU48"/>
    <mergeCell ref="PPW48"/>
    <mergeCell ref="PPX48"/>
    <mergeCell ref="PQU48"/>
    <mergeCell ref="PQV48"/>
    <mergeCell ref="PQY48"/>
    <mergeCell ref="PRA48"/>
    <mergeCell ref="PRC48"/>
    <mergeCell ref="PQK48"/>
    <mergeCell ref="PQM48"/>
    <mergeCell ref="PQN48"/>
    <mergeCell ref="PQQ48"/>
    <mergeCell ref="PQS48"/>
    <mergeCell ref="PQA48"/>
    <mergeCell ref="PQC48"/>
    <mergeCell ref="PQE48"/>
    <mergeCell ref="PQF48"/>
    <mergeCell ref="PQI48"/>
    <mergeCell ref="POC48"/>
    <mergeCell ref="POB48"/>
    <mergeCell ref="PNJ48"/>
    <mergeCell ref="PNM48"/>
    <mergeCell ref="PNN48"/>
    <mergeCell ref="PNP48"/>
    <mergeCell ref="PNR48"/>
    <mergeCell ref="PMZ48"/>
    <mergeCell ref="PNB48"/>
    <mergeCell ref="PNE48"/>
    <mergeCell ref="PNF48"/>
    <mergeCell ref="PNH48"/>
    <mergeCell ref="PMP48"/>
    <mergeCell ref="PMR48"/>
    <mergeCell ref="PMT48"/>
    <mergeCell ref="PMW48"/>
    <mergeCell ref="PMX48"/>
    <mergeCell ref="PMQ48"/>
    <mergeCell ref="PMS48"/>
    <mergeCell ref="PMU48"/>
    <mergeCell ref="PMV48"/>
    <mergeCell ref="PMG48"/>
    <mergeCell ref="PMH48"/>
    <mergeCell ref="PMJ48"/>
    <mergeCell ref="PML48"/>
    <mergeCell ref="PMO48"/>
    <mergeCell ref="PMN48"/>
    <mergeCell ref="PLV48"/>
    <mergeCell ref="PLY48"/>
    <mergeCell ref="PLZ48"/>
    <mergeCell ref="PMB48"/>
    <mergeCell ref="PMD48"/>
    <mergeCell ref="PLL48"/>
    <mergeCell ref="PLN48"/>
    <mergeCell ref="PLQ48"/>
    <mergeCell ref="PLR48"/>
    <mergeCell ref="PLT48"/>
    <mergeCell ref="PNI48"/>
    <mergeCell ref="PNK48"/>
    <mergeCell ref="PNL48"/>
    <mergeCell ref="PNO48"/>
    <mergeCell ref="PNQ48"/>
    <mergeCell ref="PMY48"/>
    <mergeCell ref="PNA48"/>
    <mergeCell ref="PNC48"/>
    <mergeCell ref="PND48"/>
    <mergeCell ref="PNG48"/>
    <mergeCell ref="PME48"/>
    <mergeCell ref="PMF48"/>
    <mergeCell ref="PMI48"/>
    <mergeCell ref="PMK48"/>
    <mergeCell ref="PMM48"/>
    <mergeCell ref="PLU48"/>
    <mergeCell ref="PLW48"/>
    <mergeCell ref="PLX48"/>
    <mergeCell ref="PMA48"/>
    <mergeCell ref="PMC48"/>
    <mergeCell ref="PKF48"/>
    <mergeCell ref="PJN48"/>
    <mergeCell ref="PJP48"/>
    <mergeCell ref="PJR48"/>
    <mergeCell ref="PJU48"/>
    <mergeCell ref="PJV48"/>
    <mergeCell ref="PJO48"/>
    <mergeCell ref="PJQ48"/>
    <mergeCell ref="PJS48"/>
    <mergeCell ref="PJT48"/>
    <mergeCell ref="PJE48"/>
    <mergeCell ref="PJF48"/>
    <mergeCell ref="PJH48"/>
    <mergeCell ref="PJJ48"/>
    <mergeCell ref="PJM48"/>
    <mergeCell ref="PJL48"/>
    <mergeCell ref="PIT48"/>
    <mergeCell ref="PIW48"/>
    <mergeCell ref="PIX48"/>
    <mergeCell ref="PIZ48"/>
    <mergeCell ref="PJB48"/>
    <mergeCell ref="PIJ48"/>
    <mergeCell ref="PIL48"/>
    <mergeCell ref="PIO48"/>
    <mergeCell ref="PIP48"/>
    <mergeCell ref="PIR48"/>
    <mergeCell ref="PHZ48"/>
    <mergeCell ref="PIB48"/>
    <mergeCell ref="PID48"/>
    <mergeCell ref="PIG48"/>
    <mergeCell ref="PIH48"/>
    <mergeCell ref="PIA48"/>
    <mergeCell ref="PIC48"/>
    <mergeCell ref="PIE48"/>
    <mergeCell ref="PIF48"/>
    <mergeCell ref="PJW48"/>
    <mergeCell ref="PJY48"/>
    <mergeCell ref="PKA48"/>
    <mergeCell ref="PKB48"/>
    <mergeCell ref="PKE48"/>
    <mergeCell ref="PJC48"/>
    <mergeCell ref="PJD48"/>
    <mergeCell ref="PJG48"/>
    <mergeCell ref="PJI48"/>
    <mergeCell ref="PJK48"/>
    <mergeCell ref="PIS48"/>
    <mergeCell ref="PIU48"/>
    <mergeCell ref="PIV48"/>
    <mergeCell ref="PIY48"/>
    <mergeCell ref="PJA48"/>
    <mergeCell ref="PII48"/>
    <mergeCell ref="PIK48"/>
    <mergeCell ref="PIM48"/>
    <mergeCell ref="PIN48"/>
    <mergeCell ref="PIQ48"/>
    <mergeCell ref="PGL48"/>
    <mergeCell ref="PGN48"/>
    <mergeCell ref="PGP48"/>
    <mergeCell ref="PGS48"/>
    <mergeCell ref="PGT48"/>
    <mergeCell ref="PGM48"/>
    <mergeCell ref="PGO48"/>
    <mergeCell ref="PGQ48"/>
    <mergeCell ref="PGR48"/>
    <mergeCell ref="PGC48"/>
    <mergeCell ref="PGD48"/>
    <mergeCell ref="PGF48"/>
    <mergeCell ref="PGH48"/>
    <mergeCell ref="PGK48"/>
    <mergeCell ref="PGJ48"/>
    <mergeCell ref="PFR48"/>
    <mergeCell ref="PFU48"/>
    <mergeCell ref="PFV48"/>
    <mergeCell ref="PFX48"/>
    <mergeCell ref="PFZ48"/>
    <mergeCell ref="PFH48"/>
    <mergeCell ref="PFJ48"/>
    <mergeCell ref="PFM48"/>
    <mergeCell ref="PFN48"/>
    <mergeCell ref="PFP48"/>
    <mergeCell ref="PEX48"/>
    <mergeCell ref="PEZ48"/>
    <mergeCell ref="PFB48"/>
    <mergeCell ref="PFE48"/>
    <mergeCell ref="PFF48"/>
    <mergeCell ref="PEY48"/>
    <mergeCell ref="PFA48"/>
    <mergeCell ref="PFC48"/>
    <mergeCell ref="PFD48"/>
    <mergeCell ref="PGA48"/>
    <mergeCell ref="PGB48"/>
    <mergeCell ref="PGE48"/>
    <mergeCell ref="PGG48"/>
    <mergeCell ref="PGI48"/>
    <mergeCell ref="PFQ48"/>
    <mergeCell ref="PFS48"/>
    <mergeCell ref="PFT48"/>
    <mergeCell ref="PFW48"/>
    <mergeCell ref="PFY48"/>
    <mergeCell ref="PFG48"/>
    <mergeCell ref="PFI48"/>
    <mergeCell ref="PFK48"/>
    <mergeCell ref="PFL48"/>
    <mergeCell ref="PFO48"/>
    <mergeCell ref="PDI48"/>
    <mergeCell ref="PDH48"/>
    <mergeCell ref="PCP48"/>
    <mergeCell ref="PCS48"/>
    <mergeCell ref="PCT48"/>
    <mergeCell ref="PCV48"/>
    <mergeCell ref="PCX48"/>
    <mergeCell ref="PCF48"/>
    <mergeCell ref="PCH48"/>
    <mergeCell ref="PCK48"/>
    <mergeCell ref="PCL48"/>
    <mergeCell ref="PCN48"/>
    <mergeCell ref="PBV48"/>
    <mergeCell ref="PBX48"/>
    <mergeCell ref="PBZ48"/>
    <mergeCell ref="PCC48"/>
    <mergeCell ref="PCD48"/>
    <mergeCell ref="PBW48"/>
    <mergeCell ref="PBY48"/>
    <mergeCell ref="PCA48"/>
    <mergeCell ref="PCB48"/>
    <mergeCell ref="PBM48"/>
    <mergeCell ref="PBN48"/>
    <mergeCell ref="PBP48"/>
    <mergeCell ref="PBR48"/>
    <mergeCell ref="PBU48"/>
    <mergeCell ref="PBT48"/>
    <mergeCell ref="PBB48"/>
    <mergeCell ref="PBE48"/>
    <mergeCell ref="PBF48"/>
    <mergeCell ref="PBH48"/>
    <mergeCell ref="PBJ48"/>
    <mergeCell ref="PAR48"/>
    <mergeCell ref="PAT48"/>
    <mergeCell ref="PAW48"/>
    <mergeCell ref="PAX48"/>
    <mergeCell ref="PAZ48"/>
    <mergeCell ref="PCO48"/>
    <mergeCell ref="PCQ48"/>
    <mergeCell ref="PCR48"/>
    <mergeCell ref="PCU48"/>
    <mergeCell ref="PCW48"/>
    <mergeCell ref="PCE48"/>
    <mergeCell ref="PCG48"/>
    <mergeCell ref="PCI48"/>
    <mergeCell ref="PCJ48"/>
    <mergeCell ref="PCM48"/>
    <mergeCell ref="PBK48"/>
    <mergeCell ref="PBL48"/>
    <mergeCell ref="PBO48"/>
    <mergeCell ref="PBQ48"/>
    <mergeCell ref="PBS48"/>
    <mergeCell ref="PBA48"/>
    <mergeCell ref="PBC48"/>
    <mergeCell ref="PBD48"/>
    <mergeCell ref="PBG48"/>
    <mergeCell ref="PBI48"/>
    <mergeCell ref="OZL48"/>
    <mergeCell ref="OYT48"/>
    <mergeCell ref="OYV48"/>
    <mergeCell ref="OYX48"/>
    <mergeCell ref="OZA48"/>
    <mergeCell ref="OZB48"/>
    <mergeCell ref="OYU48"/>
    <mergeCell ref="OYW48"/>
    <mergeCell ref="OYY48"/>
    <mergeCell ref="OYZ48"/>
    <mergeCell ref="OYK48"/>
    <mergeCell ref="OYL48"/>
    <mergeCell ref="OYN48"/>
    <mergeCell ref="OYP48"/>
    <mergeCell ref="OYS48"/>
    <mergeCell ref="OYR48"/>
    <mergeCell ref="OXZ48"/>
    <mergeCell ref="OYC48"/>
    <mergeCell ref="OYD48"/>
    <mergeCell ref="OYF48"/>
    <mergeCell ref="OYH48"/>
    <mergeCell ref="OXP48"/>
    <mergeCell ref="OXR48"/>
    <mergeCell ref="OXU48"/>
    <mergeCell ref="OXV48"/>
    <mergeCell ref="OXX48"/>
    <mergeCell ref="OXF48"/>
    <mergeCell ref="OXH48"/>
    <mergeCell ref="OXJ48"/>
    <mergeCell ref="OXM48"/>
    <mergeCell ref="OXN48"/>
    <mergeCell ref="OXG48"/>
    <mergeCell ref="OXI48"/>
    <mergeCell ref="OXK48"/>
    <mergeCell ref="OXL48"/>
    <mergeCell ref="OZC48"/>
    <mergeCell ref="OZE48"/>
    <mergeCell ref="OZG48"/>
    <mergeCell ref="OZH48"/>
    <mergeCell ref="OZK48"/>
    <mergeCell ref="OYI48"/>
    <mergeCell ref="OYJ48"/>
    <mergeCell ref="OYM48"/>
    <mergeCell ref="OYO48"/>
    <mergeCell ref="OYQ48"/>
    <mergeCell ref="OXY48"/>
    <mergeCell ref="OYA48"/>
    <mergeCell ref="OYB48"/>
    <mergeCell ref="OYE48"/>
    <mergeCell ref="OYG48"/>
    <mergeCell ref="OXO48"/>
    <mergeCell ref="OXQ48"/>
    <mergeCell ref="OXS48"/>
    <mergeCell ref="OXT48"/>
    <mergeCell ref="OXW48"/>
    <mergeCell ref="OVR48"/>
    <mergeCell ref="OVT48"/>
    <mergeCell ref="OVV48"/>
    <mergeCell ref="OVY48"/>
    <mergeCell ref="OVZ48"/>
    <mergeCell ref="OVS48"/>
    <mergeCell ref="OVU48"/>
    <mergeCell ref="OVW48"/>
    <mergeCell ref="OVX48"/>
    <mergeCell ref="OVI48"/>
    <mergeCell ref="OVJ48"/>
    <mergeCell ref="OVL48"/>
    <mergeCell ref="OVN48"/>
    <mergeCell ref="OVQ48"/>
    <mergeCell ref="OVP48"/>
    <mergeCell ref="OUX48"/>
    <mergeCell ref="OVA48"/>
    <mergeCell ref="OVB48"/>
    <mergeCell ref="OVD48"/>
    <mergeCell ref="OVF48"/>
    <mergeCell ref="OUN48"/>
    <mergeCell ref="OUP48"/>
    <mergeCell ref="OUS48"/>
    <mergeCell ref="OUT48"/>
    <mergeCell ref="OUV48"/>
    <mergeCell ref="OUD48"/>
    <mergeCell ref="OUF48"/>
    <mergeCell ref="OUH48"/>
    <mergeCell ref="OUK48"/>
    <mergeCell ref="OUL48"/>
    <mergeCell ref="OUE48"/>
    <mergeCell ref="OUG48"/>
    <mergeCell ref="OUI48"/>
    <mergeCell ref="OUJ48"/>
    <mergeCell ref="OVG48"/>
    <mergeCell ref="OVH48"/>
    <mergeCell ref="OVK48"/>
    <mergeCell ref="OVM48"/>
    <mergeCell ref="OVO48"/>
    <mergeCell ref="OUW48"/>
    <mergeCell ref="OUY48"/>
    <mergeCell ref="OUZ48"/>
    <mergeCell ref="OVC48"/>
    <mergeCell ref="OVE48"/>
    <mergeCell ref="OUM48"/>
    <mergeCell ref="OUO48"/>
    <mergeCell ref="OUQ48"/>
    <mergeCell ref="OUR48"/>
    <mergeCell ref="OUU48"/>
    <mergeCell ref="OSO48"/>
    <mergeCell ref="OSN48"/>
    <mergeCell ref="ORV48"/>
    <mergeCell ref="ORY48"/>
    <mergeCell ref="ORZ48"/>
    <mergeCell ref="OSB48"/>
    <mergeCell ref="OSD48"/>
    <mergeCell ref="ORL48"/>
    <mergeCell ref="ORN48"/>
    <mergeCell ref="ORQ48"/>
    <mergeCell ref="ORR48"/>
    <mergeCell ref="ORT48"/>
    <mergeCell ref="ORB48"/>
    <mergeCell ref="ORD48"/>
    <mergeCell ref="ORF48"/>
    <mergeCell ref="ORI48"/>
    <mergeCell ref="ORJ48"/>
    <mergeCell ref="ORC48"/>
    <mergeCell ref="ORE48"/>
    <mergeCell ref="ORG48"/>
    <mergeCell ref="ORH48"/>
    <mergeCell ref="OQS48"/>
    <mergeCell ref="OQT48"/>
    <mergeCell ref="OQV48"/>
    <mergeCell ref="OQX48"/>
    <mergeCell ref="ORA48"/>
    <mergeCell ref="OQZ48"/>
    <mergeCell ref="OQH48"/>
    <mergeCell ref="OQK48"/>
    <mergeCell ref="OQL48"/>
    <mergeCell ref="OQN48"/>
    <mergeCell ref="OQP48"/>
    <mergeCell ref="OPX48"/>
    <mergeCell ref="OPZ48"/>
    <mergeCell ref="OQC48"/>
    <mergeCell ref="OQD48"/>
    <mergeCell ref="OQF48"/>
    <mergeCell ref="ORU48"/>
    <mergeCell ref="ORW48"/>
    <mergeCell ref="ORX48"/>
    <mergeCell ref="OSA48"/>
    <mergeCell ref="OSC48"/>
    <mergeCell ref="ORK48"/>
    <mergeCell ref="ORM48"/>
    <mergeCell ref="ORO48"/>
    <mergeCell ref="ORP48"/>
    <mergeCell ref="ORS48"/>
    <mergeCell ref="OQQ48"/>
    <mergeCell ref="OQR48"/>
    <mergeCell ref="OQU48"/>
    <mergeCell ref="OQW48"/>
    <mergeCell ref="OQY48"/>
    <mergeCell ref="OQG48"/>
    <mergeCell ref="OQI48"/>
    <mergeCell ref="OQJ48"/>
    <mergeCell ref="OQM48"/>
    <mergeCell ref="OQO48"/>
    <mergeCell ref="OOR48"/>
    <mergeCell ref="ONZ48"/>
    <mergeCell ref="OOB48"/>
    <mergeCell ref="OOD48"/>
    <mergeCell ref="OOG48"/>
    <mergeCell ref="OOH48"/>
    <mergeCell ref="OOA48"/>
    <mergeCell ref="OOC48"/>
    <mergeCell ref="OOE48"/>
    <mergeCell ref="OOF48"/>
    <mergeCell ref="ONQ48"/>
    <mergeCell ref="ONR48"/>
    <mergeCell ref="ONT48"/>
    <mergeCell ref="ONV48"/>
    <mergeCell ref="ONY48"/>
    <mergeCell ref="ONX48"/>
    <mergeCell ref="ONF48"/>
    <mergeCell ref="ONI48"/>
    <mergeCell ref="ONJ48"/>
    <mergeCell ref="ONL48"/>
    <mergeCell ref="ONN48"/>
    <mergeCell ref="OMV48"/>
    <mergeCell ref="OMX48"/>
    <mergeCell ref="ONA48"/>
    <mergeCell ref="ONB48"/>
    <mergeCell ref="OND48"/>
    <mergeCell ref="OML48"/>
    <mergeCell ref="OMN48"/>
    <mergeCell ref="OMP48"/>
    <mergeCell ref="OMS48"/>
    <mergeCell ref="OMT48"/>
    <mergeCell ref="OMM48"/>
    <mergeCell ref="OMO48"/>
    <mergeCell ref="OMQ48"/>
    <mergeCell ref="OMR48"/>
    <mergeCell ref="OOI48"/>
    <mergeCell ref="OOK48"/>
    <mergeCell ref="OOM48"/>
    <mergeCell ref="OON48"/>
    <mergeCell ref="OOQ48"/>
    <mergeCell ref="ONO48"/>
    <mergeCell ref="ONP48"/>
    <mergeCell ref="ONS48"/>
    <mergeCell ref="ONU48"/>
    <mergeCell ref="ONW48"/>
    <mergeCell ref="ONE48"/>
    <mergeCell ref="ONG48"/>
    <mergeCell ref="ONH48"/>
    <mergeCell ref="ONK48"/>
    <mergeCell ref="ONM48"/>
    <mergeCell ref="OMU48"/>
    <mergeCell ref="OMW48"/>
    <mergeCell ref="OMY48"/>
    <mergeCell ref="OMZ48"/>
    <mergeCell ref="ONC48"/>
    <mergeCell ref="OKX48"/>
    <mergeCell ref="OKZ48"/>
    <mergeCell ref="OLB48"/>
    <mergeCell ref="OLE48"/>
    <mergeCell ref="OLF48"/>
    <mergeCell ref="OKY48"/>
    <mergeCell ref="OLA48"/>
    <mergeCell ref="OLC48"/>
    <mergeCell ref="OLD48"/>
    <mergeCell ref="OKO48"/>
    <mergeCell ref="OKP48"/>
    <mergeCell ref="OKR48"/>
    <mergeCell ref="OKT48"/>
    <mergeCell ref="OKW48"/>
    <mergeCell ref="OKV48"/>
    <mergeCell ref="OKD48"/>
    <mergeCell ref="OKG48"/>
    <mergeCell ref="OKH48"/>
    <mergeCell ref="OKJ48"/>
    <mergeCell ref="OKL48"/>
    <mergeCell ref="OJT48"/>
    <mergeCell ref="OJV48"/>
    <mergeCell ref="OJY48"/>
    <mergeCell ref="OJZ48"/>
    <mergeCell ref="OKB48"/>
    <mergeCell ref="OJJ48"/>
    <mergeCell ref="OJL48"/>
    <mergeCell ref="OJN48"/>
    <mergeCell ref="OJQ48"/>
    <mergeCell ref="OJR48"/>
    <mergeCell ref="OJK48"/>
    <mergeCell ref="OJM48"/>
    <mergeCell ref="OJO48"/>
    <mergeCell ref="OJP48"/>
    <mergeCell ref="OKM48"/>
    <mergeCell ref="OKN48"/>
    <mergeCell ref="OKQ48"/>
    <mergeCell ref="OKS48"/>
    <mergeCell ref="OKU48"/>
    <mergeCell ref="OKC48"/>
    <mergeCell ref="OKE48"/>
    <mergeCell ref="OKF48"/>
    <mergeCell ref="OKI48"/>
    <mergeCell ref="OKK48"/>
    <mergeCell ref="OJS48"/>
    <mergeCell ref="OJU48"/>
    <mergeCell ref="OJW48"/>
    <mergeCell ref="OJX48"/>
    <mergeCell ref="OKA48"/>
    <mergeCell ref="OHU48"/>
    <mergeCell ref="OHT48"/>
    <mergeCell ref="OHB48"/>
    <mergeCell ref="OHE48"/>
    <mergeCell ref="OHF48"/>
    <mergeCell ref="OHH48"/>
    <mergeCell ref="OHJ48"/>
    <mergeCell ref="OGR48"/>
    <mergeCell ref="OGT48"/>
    <mergeCell ref="OGW48"/>
    <mergeCell ref="OGX48"/>
    <mergeCell ref="OGZ48"/>
    <mergeCell ref="OGH48"/>
    <mergeCell ref="OGJ48"/>
    <mergeCell ref="OGL48"/>
    <mergeCell ref="OGO48"/>
    <mergeCell ref="OGP48"/>
    <mergeCell ref="OGI48"/>
    <mergeCell ref="OGK48"/>
    <mergeCell ref="OGM48"/>
    <mergeCell ref="OGN48"/>
    <mergeCell ref="OFY48"/>
    <mergeCell ref="OFZ48"/>
    <mergeCell ref="OGB48"/>
    <mergeCell ref="OGD48"/>
    <mergeCell ref="OGG48"/>
    <mergeCell ref="OGF48"/>
    <mergeCell ref="OFN48"/>
    <mergeCell ref="OFQ48"/>
    <mergeCell ref="OFR48"/>
    <mergeCell ref="OFT48"/>
    <mergeCell ref="OFV48"/>
    <mergeCell ref="OFD48"/>
    <mergeCell ref="OFF48"/>
    <mergeCell ref="OFI48"/>
    <mergeCell ref="OFJ48"/>
    <mergeCell ref="OFL48"/>
    <mergeCell ref="OHA48"/>
    <mergeCell ref="OHC48"/>
    <mergeCell ref="OHD48"/>
    <mergeCell ref="OHG48"/>
    <mergeCell ref="OHI48"/>
    <mergeCell ref="OGQ48"/>
    <mergeCell ref="OGS48"/>
    <mergeCell ref="OGU48"/>
    <mergeCell ref="OGV48"/>
    <mergeCell ref="OGY48"/>
    <mergeCell ref="OFW48"/>
    <mergeCell ref="OFX48"/>
    <mergeCell ref="OGA48"/>
    <mergeCell ref="OGC48"/>
    <mergeCell ref="OGE48"/>
    <mergeCell ref="OFM48"/>
    <mergeCell ref="OFO48"/>
    <mergeCell ref="OFP48"/>
    <mergeCell ref="OFS48"/>
    <mergeCell ref="OFU48"/>
    <mergeCell ref="ODX48"/>
    <mergeCell ref="ODF48"/>
    <mergeCell ref="ODH48"/>
    <mergeCell ref="ODJ48"/>
    <mergeCell ref="ODM48"/>
    <mergeCell ref="ODN48"/>
    <mergeCell ref="ODG48"/>
    <mergeCell ref="ODI48"/>
    <mergeCell ref="ODK48"/>
    <mergeCell ref="ODL48"/>
    <mergeCell ref="OCW48"/>
    <mergeCell ref="OCX48"/>
    <mergeCell ref="OCZ48"/>
    <mergeCell ref="ODB48"/>
    <mergeCell ref="ODE48"/>
    <mergeCell ref="ODD48"/>
    <mergeCell ref="OCL48"/>
    <mergeCell ref="OCO48"/>
    <mergeCell ref="OCP48"/>
    <mergeCell ref="OCR48"/>
    <mergeCell ref="OCT48"/>
    <mergeCell ref="OCB48"/>
    <mergeCell ref="OCD48"/>
    <mergeCell ref="OCG48"/>
    <mergeCell ref="OCH48"/>
    <mergeCell ref="OCJ48"/>
    <mergeCell ref="OBR48"/>
    <mergeCell ref="OBT48"/>
    <mergeCell ref="OBV48"/>
    <mergeCell ref="OBY48"/>
    <mergeCell ref="OBZ48"/>
    <mergeCell ref="OBS48"/>
    <mergeCell ref="OBU48"/>
    <mergeCell ref="OBW48"/>
    <mergeCell ref="OBX48"/>
    <mergeCell ref="ODO48"/>
    <mergeCell ref="ODQ48"/>
    <mergeCell ref="ODS48"/>
    <mergeCell ref="ODT48"/>
    <mergeCell ref="ODW48"/>
    <mergeCell ref="OCU48"/>
    <mergeCell ref="OCV48"/>
    <mergeCell ref="OCY48"/>
    <mergeCell ref="ODA48"/>
    <mergeCell ref="ODC48"/>
    <mergeCell ref="OCK48"/>
    <mergeCell ref="OCM48"/>
    <mergeCell ref="OCN48"/>
    <mergeCell ref="OCQ48"/>
    <mergeCell ref="OCS48"/>
    <mergeCell ref="OCA48"/>
    <mergeCell ref="OCC48"/>
    <mergeCell ref="OCE48"/>
    <mergeCell ref="OCF48"/>
    <mergeCell ref="OCI48"/>
    <mergeCell ref="OAD48"/>
    <mergeCell ref="OAF48"/>
    <mergeCell ref="OAH48"/>
    <mergeCell ref="OAK48"/>
    <mergeCell ref="OAL48"/>
    <mergeCell ref="OAE48"/>
    <mergeCell ref="OAG48"/>
    <mergeCell ref="OAI48"/>
    <mergeCell ref="OAJ48"/>
    <mergeCell ref="NZU48"/>
    <mergeCell ref="NZV48"/>
    <mergeCell ref="NZX48"/>
    <mergeCell ref="NZZ48"/>
    <mergeCell ref="OAC48"/>
    <mergeCell ref="OAB48"/>
    <mergeCell ref="NZJ48"/>
    <mergeCell ref="NZM48"/>
    <mergeCell ref="NZN48"/>
    <mergeCell ref="NZP48"/>
    <mergeCell ref="NZR48"/>
    <mergeCell ref="NYZ48"/>
    <mergeCell ref="NZB48"/>
    <mergeCell ref="NZE48"/>
    <mergeCell ref="NZF48"/>
    <mergeCell ref="NZH48"/>
    <mergeCell ref="NYP48"/>
    <mergeCell ref="NYR48"/>
    <mergeCell ref="NYT48"/>
    <mergeCell ref="NYW48"/>
    <mergeCell ref="NYX48"/>
    <mergeCell ref="NYQ48"/>
    <mergeCell ref="NYS48"/>
    <mergeCell ref="NYU48"/>
    <mergeCell ref="NYV48"/>
    <mergeCell ref="NZS48"/>
    <mergeCell ref="NZT48"/>
    <mergeCell ref="NZW48"/>
    <mergeCell ref="NZY48"/>
    <mergeCell ref="OAA48"/>
    <mergeCell ref="NZI48"/>
    <mergeCell ref="NZK48"/>
    <mergeCell ref="NZL48"/>
    <mergeCell ref="NZO48"/>
    <mergeCell ref="NZQ48"/>
    <mergeCell ref="NYY48"/>
    <mergeCell ref="NZA48"/>
    <mergeCell ref="NZC48"/>
    <mergeCell ref="NZD48"/>
    <mergeCell ref="NZG48"/>
    <mergeCell ref="NXA48"/>
    <mergeCell ref="NWZ48"/>
    <mergeCell ref="NWH48"/>
    <mergeCell ref="NWK48"/>
    <mergeCell ref="NWL48"/>
    <mergeCell ref="NWN48"/>
    <mergeCell ref="NWP48"/>
    <mergeCell ref="NVX48"/>
    <mergeCell ref="NVZ48"/>
    <mergeCell ref="NWC48"/>
    <mergeCell ref="NWD48"/>
    <mergeCell ref="NWF48"/>
    <mergeCell ref="NVN48"/>
    <mergeCell ref="NVP48"/>
    <mergeCell ref="NVR48"/>
    <mergeCell ref="NVU48"/>
    <mergeCell ref="NVV48"/>
    <mergeCell ref="NVO48"/>
    <mergeCell ref="NVQ48"/>
    <mergeCell ref="NVS48"/>
    <mergeCell ref="NVT48"/>
    <mergeCell ref="NVE48"/>
    <mergeCell ref="NVF48"/>
    <mergeCell ref="NVH48"/>
    <mergeCell ref="NVJ48"/>
    <mergeCell ref="NVM48"/>
    <mergeCell ref="NVL48"/>
    <mergeCell ref="NUT48"/>
    <mergeCell ref="NUW48"/>
    <mergeCell ref="NUX48"/>
    <mergeCell ref="NUZ48"/>
    <mergeCell ref="NVB48"/>
    <mergeCell ref="NUJ48"/>
    <mergeCell ref="NUL48"/>
    <mergeCell ref="NUO48"/>
    <mergeCell ref="NUP48"/>
    <mergeCell ref="NUR48"/>
    <mergeCell ref="NWG48"/>
    <mergeCell ref="NWI48"/>
    <mergeCell ref="NWJ48"/>
    <mergeCell ref="NWM48"/>
    <mergeCell ref="NWO48"/>
    <mergeCell ref="NVW48"/>
    <mergeCell ref="NVY48"/>
    <mergeCell ref="NWA48"/>
    <mergeCell ref="NWB48"/>
    <mergeCell ref="NWE48"/>
    <mergeCell ref="NVC48"/>
    <mergeCell ref="NVD48"/>
    <mergeCell ref="NVG48"/>
    <mergeCell ref="NVI48"/>
    <mergeCell ref="NVK48"/>
    <mergeCell ref="NUS48"/>
    <mergeCell ref="NUU48"/>
    <mergeCell ref="NUV48"/>
    <mergeCell ref="NUY48"/>
    <mergeCell ref="NVA48"/>
    <mergeCell ref="NTD48"/>
    <mergeCell ref="NSL48"/>
    <mergeCell ref="NSN48"/>
    <mergeCell ref="NSP48"/>
    <mergeCell ref="NSS48"/>
    <mergeCell ref="NST48"/>
    <mergeCell ref="NSM48"/>
    <mergeCell ref="NSO48"/>
    <mergeCell ref="NSQ48"/>
    <mergeCell ref="NSR48"/>
    <mergeCell ref="NSC48"/>
    <mergeCell ref="NSD48"/>
    <mergeCell ref="NSF48"/>
    <mergeCell ref="NSH48"/>
    <mergeCell ref="NSK48"/>
    <mergeCell ref="NSJ48"/>
    <mergeCell ref="NRR48"/>
    <mergeCell ref="NRU48"/>
    <mergeCell ref="NRV48"/>
    <mergeCell ref="NRX48"/>
    <mergeCell ref="NRZ48"/>
    <mergeCell ref="NRH48"/>
    <mergeCell ref="NRJ48"/>
    <mergeCell ref="NRM48"/>
    <mergeCell ref="NRN48"/>
    <mergeCell ref="NRP48"/>
    <mergeCell ref="NQX48"/>
    <mergeCell ref="NQZ48"/>
    <mergeCell ref="NRB48"/>
    <mergeCell ref="NRE48"/>
    <mergeCell ref="NRF48"/>
    <mergeCell ref="NQY48"/>
    <mergeCell ref="NRA48"/>
    <mergeCell ref="NRC48"/>
    <mergeCell ref="NRD48"/>
    <mergeCell ref="NSU48"/>
    <mergeCell ref="NSW48"/>
    <mergeCell ref="NSY48"/>
    <mergeCell ref="NSZ48"/>
    <mergeCell ref="NTC48"/>
    <mergeCell ref="NSA48"/>
    <mergeCell ref="NSB48"/>
    <mergeCell ref="NSE48"/>
    <mergeCell ref="NSG48"/>
    <mergeCell ref="NSI48"/>
    <mergeCell ref="NRQ48"/>
    <mergeCell ref="NRS48"/>
    <mergeCell ref="NRT48"/>
    <mergeCell ref="NRW48"/>
    <mergeCell ref="NRY48"/>
    <mergeCell ref="NRG48"/>
    <mergeCell ref="NRI48"/>
    <mergeCell ref="NRK48"/>
    <mergeCell ref="NRL48"/>
    <mergeCell ref="NRO48"/>
    <mergeCell ref="NPJ48"/>
    <mergeCell ref="NPL48"/>
    <mergeCell ref="NPN48"/>
    <mergeCell ref="NPQ48"/>
    <mergeCell ref="NPR48"/>
    <mergeCell ref="NPK48"/>
    <mergeCell ref="NPM48"/>
    <mergeCell ref="NPO48"/>
    <mergeCell ref="NPP48"/>
    <mergeCell ref="NPA48"/>
    <mergeCell ref="NPB48"/>
    <mergeCell ref="NPD48"/>
    <mergeCell ref="NPF48"/>
    <mergeCell ref="NPI48"/>
    <mergeCell ref="NPH48"/>
    <mergeCell ref="NOP48"/>
    <mergeCell ref="NOS48"/>
    <mergeCell ref="NOT48"/>
    <mergeCell ref="NOV48"/>
    <mergeCell ref="NOX48"/>
    <mergeCell ref="NOF48"/>
    <mergeCell ref="NOH48"/>
    <mergeCell ref="NOK48"/>
    <mergeCell ref="NOL48"/>
    <mergeCell ref="NON48"/>
    <mergeCell ref="NNV48"/>
    <mergeCell ref="NNX48"/>
    <mergeCell ref="NNZ48"/>
    <mergeCell ref="NOC48"/>
    <mergeCell ref="NOD48"/>
    <mergeCell ref="NNW48"/>
    <mergeCell ref="NNY48"/>
    <mergeCell ref="NOA48"/>
    <mergeCell ref="NOB48"/>
    <mergeCell ref="NOY48"/>
    <mergeCell ref="NOZ48"/>
    <mergeCell ref="NPC48"/>
    <mergeCell ref="NPE48"/>
    <mergeCell ref="NPG48"/>
    <mergeCell ref="NOO48"/>
    <mergeCell ref="NOQ48"/>
    <mergeCell ref="NOR48"/>
    <mergeCell ref="NOU48"/>
    <mergeCell ref="NOW48"/>
    <mergeCell ref="NOE48"/>
    <mergeCell ref="NOG48"/>
    <mergeCell ref="NOI48"/>
    <mergeCell ref="NOJ48"/>
    <mergeCell ref="NOM48"/>
    <mergeCell ref="NMG48"/>
    <mergeCell ref="NMF48"/>
    <mergeCell ref="NLN48"/>
    <mergeCell ref="NLQ48"/>
    <mergeCell ref="NLR48"/>
    <mergeCell ref="NLT48"/>
    <mergeCell ref="NLV48"/>
    <mergeCell ref="NLD48"/>
    <mergeCell ref="NLF48"/>
    <mergeCell ref="NLI48"/>
    <mergeCell ref="NLJ48"/>
    <mergeCell ref="NLL48"/>
    <mergeCell ref="NKT48"/>
    <mergeCell ref="NKV48"/>
    <mergeCell ref="NKX48"/>
    <mergeCell ref="NLA48"/>
    <mergeCell ref="NLB48"/>
    <mergeCell ref="NKU48"/>
    <mergeCell ref="NKW48"/>
    <mergeCell ref="NKY48"/>
    <mergeCell ref="NKZ48"/>
    <mergeCell ref="NKK48"/>
    <mergeCell ref="NKL48"/>
    <mergeCell ref="NKN48"/>
    <mergeCell ref="NKP48"/>
    <mergeCell ref="NKS48"/>
    <mergeCell ref="NKR48"/>
    <mergeCell ref="NJZ48"/>
    <mergeCell ref="NKC48"/>
    <mergeCell ref="NKD48"/>
    <mergeCell ref="NKF48"/>
    <mergeCell ref="NKH48"/>
    <mergeCell ref="NJP48"/>
    <mergeCell ref="NJR48"/>
    <mergeCell ref="NJU48"/>
    <mergeCell ref="NJV48"/>
    <mergeCell ref="NJX48"/>
    <mergeCell ref="NLM48"/>
    <mergeCell ref="NLO48"/>
    <mergeCell ref="NLP48"/>
    <mergeCell ref="NLS48"/>
    <mergeCell ref="NLU48"/>
    <mergeCell ref="NLC48"/>
    <mergeCell ref="NLE48"/>
    <mergeCell ref="NLG48"/>
    <mergeCell ref="NLH48"/>
    <mergeCell ref="NLK48"/>
    <mergeCell ref="NKI48"/>
    <mergeCell ref="NKJ48"/>
    <mergeCell ref="NKM48"/>
    <mergeCell ref="NKO48"/>
    <mergeCell ref="NKQ48"/>
    <mergeCell ref="NJY48"/>
    <mergeCell ref="NKA48"/>
    <mergeCell ref="NKB48"/>
    <mergeCell ref="NKE48"/>
    <mergeCell ref="NKG48"/>
    <mergeCell ref="NIJ48"/>
    <mergeCell ref="NHR48"/>
    <mergeCell ref="NHT48"/>
    <mergeCell ref="NHV48"/>
    <mergeCell ref="NHY48"/>
    <mergeCell ref="NHZ48"/>
    <mergeCell ref="NHS48"/>
    <mergeCell ref="NHU48"/>
    <mergeCell ref="NHW48"/>
    <mergeCell ref="NHX48"/>
    <mergeCell ref="NHI48"/>
    <mergeCell ref="NHJ48"/>
    <mergeCell ref="NHL48"/>
    <mergeCell ref="NHN48"/>
    <mergeCell ref="NHQ48"/>
    <mergeCell ref="NHP48"/>
    <mergeCell ref="NGX48"/>
    <mergeCell ref="NHA48"/>
    <mergeCell ref="NHB48"/>
    <mergeCell ref="NHD48"/>
    <mergeCell ref="NHF48"/>
    <mergeCell ref="NGN48"/>
    <mergeCell ref="NGP48"/>
    <mergeCell ref="NGS48"/>
    <mergeCell ref="NGT48"/>
    <mergeCell ref="NGV48"/>
    <mergeCell ref="NGD48"/>
    <mergeCell ref="NGF48"/>
    <mergeCell ref="NGH48"/>
    <mergeCell ref="NGK48"/>
    <mergeCell ref="NGL48"/>
    <mergeCell ref="NGE48"/>
    <mergeCell ref="NGG48"/>
    <mergeCell ref="NGI48"/>
    <mergeCell ref="NGJ48"/>
    <mergeCell ref="NIA48"/>
    <mergeCell ref="NIC48"/>
    <mergeCell ref="NIE48"/>
    <mergeCell ref="NIF48"/>
    <mergeCell ref="NII48"/>
    <mergeCell ref="NHG48"/>
    <mergeCell ref="NHH48"/>
    <mergeCell ref="NHK48"/>
    <mergeCell ref="NHM48"/>
    <mergeCell ref="NHO48"/>
    <mergeCell ref="NGW48"/>
    <mergeCell ref="NGY48"/>
    <mergeCell ref="NGZ48"/>
    <mergeCell ref="NHC48"/>
    <mergeCell ref="NHE48"/>
    <mergeCell ref="NGM48"/>
    <mergeCell ref="NGO48"/>
    <mergeCell ref="NGQ48"/>
    <mergeCell ref="NGR48"/>
    <mergeCell ref="NGU48"/>
    <mergeCell ref="NEP48"/>
    <mergeCell ref="NER48"/>
    <mergeCell ref="NET48"/>
    <mergeCell ref="NEW48"/>
    <mergeCell ref="NEX48"/>
    <mergeCell ref="NEQ48"/>
    <mergeCell ref="NES48"/>
    <mergeCell ref="NEU48"/>
    <mergeCell ref="NEV48"/>
    <mergeCell ref="NEG48"/>
    <mergeCell ref="NEH48"/>
    <mergeCell ref="NEJ48"/>
    <mergeCell ref="NEL48"/>
    <mergeCell ref="NEO48"/>
    <mergeCell ref="NEN48"/>
    <mergeCell ref="NDV48"/>
    <mergeCell ref="NDY48"/>
    <mergeCell ref="NDZ48"/>
    <mergeCell ref="NEB48"/>
    <mergeCell ref="NED48"/>
    <mergeCell ref="NDL48"/>
    <mergeCell ref="NDN48"/>
    <mergeCell ref="NDQ48"/>
    <mergeCell ref="NDR48"/>
    <mergeCell ref="NDT48"/>
    <mergeCell ref="NDB48"/>
    <mergeCell ref="NDD48"/>
    <mergeCell ref="NDF48"/>
    <mergeCell ref="NDI48"/>
    <mergeCell ref="NDJ48"/>
    <mergeCell ref="NDC48"/>
    <mergeCell ref="NDE48"/>
    <mergeCell ref="NDG48"/>
    <mergeCell ref="NDH48"/>
    <mergeCell ref="NEE48"/>
    <mergeCell ref="NEF48"/>
    <mergeCell ref="NEI48"/>
    <mergeCell ref="NEK48"/>
    <mergeCell ref="NEM48"/>
    <mergeCell ref="NDU48"/>
    <mergeCell ref="NDW48"/>
    <mergeCell ref="NDX48"/>
    <mergeCell ref="NEA48"/>
    <mergeCell ref="NEC48"/>
    <mergeCell ref="NDK48"/>
    <mergeCell ref="NDM48"/>
    <mergeCell ref="NDO48"/>
    <mergeCell ref="NDP48"/>
    <mergeCell ref="NDS48"/>
    <mergeCell ref="NBM48"/>
    <mergeCell ref="NBL48"/>
    <mergeCell ref="NAT48"/>
    <mergeCell ref="NAW48"/>
    <mergeCell ref="NAX48"/>
    <mergeCell ref="NAZ48"/>
    <mergeCell ref="NBB48"/>
    <mergeCell ref="NAJ48"/>
    <mergeCell ref="NAL48"/>
    <mergeCell ref="NAO48"/>
    <mergeCell ref="NAP48"/>
    <mergeCell ref="NAR48"/>
    <mergeCell ref="MZZ48"/>
    <mergeCell ref="NAB48"/>
    <mergeCell ref="NAD48"/>
    <mergeCell ref="NAG48"/>
    <mergeCell ref="NAH48"/>
    <mergeCell ref="NAA48"/>
    <mergeCell ref="NAC48"/>
    <mergeCell ref="NAE48"/>
    <mergeCell ref="NAF48"/>
    <mergeCell ref="MZQ48"/>
    <mergeCell ref="MZR48"/>
    <mergeCell ref="MZT48"/>
    <mergeCell ref="MZV48"/>
    <mergeCell ref="MZY48"/>
    <mergeCell ref="MZX48"/>
    <mergeCell ref="MZF48"/>
    <mergeCell ref="MZI48"/>
    <mergeCell ref="MZJ48"/>
    <mergeCell ref="MZL48"/>
    <mergeCell ref="MZN48"/>
    <mergeCell ref="MYV48"/>
    <mergeCell ref="MYX48"/>
    <mergeCell ref="MZA48"/>
    <mergeCell ref="MZB48"/>
    <mergeCell ref="MZD48"/>
    <mergeCell ref="NAS48"/>
    <mergeCell ref="NAU48"/>
    <mergeCell ref="NAV48"/>
    <mergeCell ref="NAY48"/>
    <mergeCell ref="NBA48"/>
    <mergeCell ref="NAI48"/>
    <mergeCell ref="NAK48"/>
    <mergeCell ref="NAM48"/>
    <mergeCell ref="NAN48"/>
    <mergeCell ref="NAQ48"/>
    <mergeCell ref="MZO48"/>
    <mergeCell ref="MZP48"/>
    <mergeCell ref="MZS48"/>
    <mergeCell ref="MZU48"/>
    <mergeCell ref="MZW48"/>
    <mergeCell ref="MZE48"/>
    <mergeCell ref="MZG48"/>
    <mergeCell ref="MZH48"/>
    <mergeCell ref="MZK48"/>
    <mergeCell ref="MZM48"/>
    <mergeCell ref="MXP48"/>
    <mergeCell ref="MWX48"/>
    <mergeCell ref="MWZ48"/>
    <mergeCell ref="MXB48"/>
    <mergeCell ref="MXE48"/>
    <mergeCell ref="MXF48"/>
    <mergeCell ref="MWY48"/>
    <mergeCell ref="MXA48"/>
    <mergeCell ref="MXC48"/>
    <mergeCell ref="MXD48"/>
    <mergeCell ref="MWO48"/>
    <mergeCell ref="MWP48"/>
    <mergeCell ref="MWR48"/>
    <mergeCell ref="MWT48"/>
    <mergeCell ref="MWW48"/>
    <mergeCell ref="MWV48"/>
    <mergeCell ref="MWD48"/>
    <mergeCell ref="MWG48"/>
    <mergeCell ref="MWH48"/>
    <mergeCell ref="MWJ48"/>
    <mergeCell ref="MWL48"/>
    <mergeCell ref="MVT48"/>
    <mergeCell ref="MVV48"/>
    <mergeCell ref="MVY48"/>
    <mergeCell ref="MVZ48"/>
    <mergeCell ref="MWB48"/>
    <mergeCell ref="MVJ48"/>
    <mergeCell ref="MVL48"/>
    <mergeCell ref="MVN48"/>
    <mergeCell ref="MVQ48"/>
    <mergeCell ref="MVR48"/>
    <mergeCell ref="MVK48"/>
    <mergeCell ref="MVM48"/>
    <mergeCell ref="MVO48"/>
    <mergeCell ref="MVP48"/>
    <mergeCell ref="MXG48"/>
    <mergeCell ref="MXI48"/>
    <mergeCell ref="MXK48"/>
    <mergeCell ref="MXL48"/>
    <mergeCell ref="MXO48"/>
    <mergeCell ref="MWM48"/>
    <mergeCell ref="MWN48"/>
    <mergeCell ref="MWQ48"/>
    <mergeCell ref="MWS48"/>
    <mergeCell ref="MWU48"/>
    <mergeCell ref="MWC48"/>
    <mergeCell ref="MWE48"/>
    <mergeCell ref="MWF48"/>
    <mergeCell ref="MWI48"/>
    <mergeCell ref="MWK48"/>
    <mergeCell ref="MVS48"/>
    <mergeCell ref="MVU48"/>
    <mergeCell ref="MVW48"/>
    <mergeCell ref="MVX48"/>
    <mergeCell ref="MWA48"/>
    <mergeCell ref="MTV48"/>
    <mergeCell ref="MTX48"/>
    <mergeCell ref="MTZ48"/>
    <mergeCell ref="MUC48"/>
    <mergeCell ref="MUD48"/>
    <mergeCell ref="MTW48"/>
    <mergeCell ref="MTY48"/>
    <mergeCell ref="MUA48"/>
    <mergeCell ref="MUB48"/>
    <mergeCell ref="MTM48"/>
    <mergeCell ref="MTN48"/>
    <mergeCell ref="MTP48"/>
    <mergeCell ref="MTR48"/>
    <mergeCell ref="MTU48"/>
    <mergeCell ref="MTT48"/>
    <mergeCell ref="MTB48"/>
    <mergeCell ref="MTE48"/>
    <mergeCell ref="MTF48"/>
    <mergeCell ref="MTH48"/>
    <mergeCell ref="MTJ48"/>
    <mergeCell ref="MSR48"/>
    <mergeCell ref="MST48"/>
    <mergeCell ref="MSW48"/>
    <mergeCell ref="MSX48"/>
    <mergeCell ref="MSZ48"/>
    <mergeCell ref="MSH48"/>
    <mergeCell ref="MSJ48"/>
    <mergeCell ref="MSL48"/>
    <mergeCell ref="MSO48"/>
    <mergeCell ref="MSP48"/>
    <mergeCell ref="MSI48"/>
    <mergeCell ref="MSK48"/>
    <mergeCell ref="MSM48"/>
    <mergeCell ref="MSN48"/>
    <mergeCell ref="MTK48"/>
    <mergeCell ref="MTL48"/>
    <mergeCell ref="MTO48"/>
    <mergeCell ref="MTQ48"/>
    <mergeCell ref="MTS48"/>
    <mergeCell ref="MTA48"/>
    <mergeCell ref="MTC48"/>
    <mergeCell ref="MTD48"/>
    <mergeCell ref="MTG48"/>
    <mergeCell ref="MTI48"/>
    <mergeCell ref="MSQ48"/>
    <mergeCell ref="MSS48"/>
    <mergeCell ref="MSU48"/>
    <mergeCell ref="MSV48"/>
    <mergeCell ref="MSY48"/>
    <mergeCell ref="MQS48"/>
    <mergeCell ref="MQR48"/>
    <mergeCell ref="MPZ48"/>
    <mergeCell ref="MQC48"/>
    <mergeCell ref="MQD48"/>
    <mergeCell ref="MQF48"/>
    <mergeCell ref="MQH48"/>
    <mergeCell ref="MPP48"/>
    <mergeCell ref="MPR48"/>
    <mergeCell ref="MPU48"/>
    <mergeCell ref="MPV48"/>
    <mergeCell ref="MPX48"/>
    <mergeCell ref="MPF48"/>
    <mergeCell ref="MPH48"/>
    <mergeCell ref="MPJ48"/>
    <mergeCell ref="MPM48"/>
    <mergeCell ref="MPN48"/>
    <mergeCell ref="MPG48"/>
    <mergeCell ref="MPI48"/>
    <mergeCell ref="MPK48"/>
    <mergeCell ref="MPL48"/>
    <mergeCell ref="MOW48"/>
    <mergeCell ref="MOX48"/>
    <mergeCell ref="MOZ48"/>
    <mergeCell ref="MPB48"/>
    <mergeCell ref="MPE48"/>
    <mergeCell ref="MPD48"/>
    <mergeCell ref="MOL48"/>
    <mergeCell ref="MOO48"/>
    <mergeCell ref="MOP48"/>
    <mergeCell ref="MOR48"/>
    <mergeCell ref="MOT48"/>
    <mergeCell ref="MOB48"/>
    <mergeCell ref="MOD48"/>
    <mergeCell ref="MOG48"/>
    <mergeCell ref="MOH48"/>
    <mergeCell ref="MOJ48"/>
    <mergeCell ref="MPY48"/>
    <mergeCell ref="MQA48"/>
    <mergeCell ref="MQB48"/>
    <mergeCell ref="MQE48"/>
    <mergeCell ref="MQG48"/>
    <mergeCell ref="MPO48"/>
    <mergeCell ref="MPQ48"/>
    <mergeCell ref="MPS48"/>
    <mergeCell ref="MPT48"/>
    <mergeCell ref="MPW48"/>
    <mergeCell ref="MOU48"/>
    <mergeCell ref="MOV48"/>
    <mergeCell ref="MOY48"/>
    <mergeCell ref="MPA48"/>
    <mergeCell ref="MPC48"/>
    <mergeCell ref="MOK48"/>
    <mergeCell ref="MOM48"/>
    <mergeCell ref="MON48"/>
    <mergeCell ref="MOQ48"/>
    <mergeCell ref="MOS48"/>
    <mergeCell ref="MMV48"/>
    <mergeCell ref="MMD48"/>
    <mergeCell ref="MMF48"/>
    <mergeCell ref="MMH48"/>
    <mergeCell ref="MMK48"/>
    <mergeCell ref="MML48"/>
    <mergeCell ref="MME48"/>
    <mergeCell ref="MMG48"/>
    <mergeCell ref="MMI48"/>
    <mergeCell ref="MMJ48"/>
    <mergeCell ref="MLU48"/>
    <mergeCell ref="MLV48"/>
    <mergeCell ref="MLX48"/>
    <mergeCell ref="MLZ48"/>
    <mergeCell ref="MMC48"/>
    <mergeCell ref="MMB48"/>
    <mergeCell ref="MLJ48"/>
    <mergeCell ref="MLM48"/>
    <mergeCell ref="MLN48"/>
    <mergeCell ref="MLP48"/>
    <mergeCell ref="MLR48"/>
    <mergeCell ref="MKZ48"/>
    <mergeCell ref="MLB48"/>
    <mergeCell ref="MLE48"/>
    <mergeCell ref="MLF48"/>
    <mergeCell ref="MLH48"/>
    <mergeCell ref="MKP48"/>
    <mergeCell ref="MKR48"/>
    <mergeCell ref="MKT48"/>
    <mergeCell ref="MKW48"/>
    <mergeCell ref="MKX48"/>
    <mergeCell ref="MKQ48"/>
    <mergeCell ref="MKS48"/>
    <mergeCell ref="MKU48"/>
    <mergeCell ref="MKV48"/>
    <mergeCell ref="MMM48"/>
    <mergeCell ref="MMO48"/>
    <mergeCell ref="MMQ48"/>
    <mergeCell ref="MMR48"/>
    <mergeCell ref="MMU48"/>
    <mergeCell ref="MLS48"/>
    <mergeCell ref="MLT48"/>
    <mergeCell ref="MLW48"/>
    <mergeCell ref="MLY48"/>
    <mergeCell ref="MMA48"/>
    <mergeCell ref="MLI48"/>
    <mergeCell ref="MLK48"/>
    <mergeCell ref="MLL48"/>
    <mergeCell ref="MLO48"/>
    <mergeCell ref="MLQ48"/>
    <mergeCell ref="MKY48"/>
    <mergeCell ref="MLA48"/>
    <mergeCell ref="MLC48"/>
    <mergeCell ref="MLD48"/>
    <mergeCell ref="MLG48"/>
    <mergeCell ref="MJB48"/>
    <mergeCell ref="MJD48"/>
    <mergeCell ref="MJF48"/>
    <mergeCell ref="MJI48"/>
    <mergeCell ref="MJJ48"/>
    <mergeCell ref="MJC48"/>
    <mergeCell ref="MJE48"/>
    <mergeCell ref="MJG48"/>
    <mergeCell ref="MJH48"/>
    <mergeCell ref="MIS48"/>
    <mergeCell ref="MIT48"/>
    <mergeCell ref="MIV48"/>
    <mergeCell ref="MIX48"/>
    <mergeCell ref="MJA48"/>
    <mergeCell ref="MIZ48"/>
    <mergeCell ref="MIH48"/>
    <mergeCell ref="MIK48"/>
    <mergeCell ref="MIL48"/>
    <mergeCell ref="MIN48"/>
    <mergeCell ref="MIP48"/>
    <mergeCell ref="MHX48"/>
    <mergeCell ref="MHZ48"/>
    <mergeCell ref="MIC48"/>
    <mergeCell ref="MID48"/>
    <mergeCell ref="MIF48"/>
    <mergeCell ref="MHN48"/>
    <mergeCell ref="MHP48"/>
    <mergeCell ref="MHR48"/>
    <mergeCell ref="MHU48"/>
    <mergeCell ref="MHV48"/>
    <mergeCell ref="MHO48"/>
    <mergeCell ref="MHQ48"/>
    <mergeCell ref="MHS48"/>
    <mergeCell ref="MHT48"/>
    <mergeCell ref="MIQ48"/>
    <mergeCell ref="MIR48"/>
    <mergeCell ref="MIU48"/>
    <mergeCell ref="MIW48"/>
    <mergeCell ref="MIY48"/>
    <mergeCell ref="MIG48"/>
    <mergeCell ref="MII48"/>
    <mergeCell ref="MIJ48"/>
    <mergeCell ref="MIM48"/>
    <mergeCell ref="MIO48"/>
    <mergeCell ref="MHW48"/>
    <mergeCell ref="MHY48"/>
    <mergeCell ref="MIA48"/>
    <mergeCell ref="MIB48"/>
    <mergeCell ref="MIE48"/>
    <mergeCell ref="MFY48"/>
    <mergeCell ref="MFX48"/>
    <mergeCell ref="MFF48"/>
    <mergeCell ref="MFI48"/>
    <mergeCell ref="MFJ48"/>
    <mergeCell ref="MFL48"/>
    <mergeCell ref="MFN48"/>
    <mergeCell ref="MEV48"/>
    <mergeCell ref="MEX48"/>
    <mergeCell ref="MFA48"/>
    <mergeCell ref="MFB48"/>
    <mergeCell ref="MFD48"/>
    <mergeCell ref="MEL48"/>
    <mergeCell ref="MEN48"/>
    <mergeCell ref="MEP48"/>
    <mergeCell ref="MES48"/>
    <mergeCell ref="MET48"/>
    <mergeCell ref="MEM48"/>
    <mergeCell ref="MEO48"/>
    <mergeCell ref="MEQ48"/>
    <mergeCell ref="MER48"/>
    <mergeCell ref="MEC48"/>
    <mergeCell ref="MED48"/>
    <mergeCell ref="MEF48"/>
    <mergeCell ref="MEH48"/>
    <mergeCell ref="MEK48"/>
    <mergeCell ref="MEJ48"/>
    <mergeCell ref="MDR48"/>
    <mergeCell ref="MDU48"/>
    <mergeCell ref="MDV48"/>
    <mergeCell ref="MDX48"/>
    <mergeCell ref="MDZ48"/>
    <mergeCell ref="MDH48"/>
    <mergeCell ref="MDJ48"/>
    <mergeCell ref="MDM48"/>
    <mergeCell ref="MDN48"/>
    <mergeCell ref="MDP48"/>
    <mergeCell ref="MFE48"/>
    <mergeCell ref="MFG48"/>
    <mergeCell ref="MFH48"/>
    <mergeCell ref="MFK48"/>
    <mergeCell ref="MFM48"/>
    <mergeCell ref="MEU48"/>
    <mergeCell ref="MEW48"/>
    <mergeCell ref="MEY48"/>
    <mergeCell ref="MEZ48"/>
    <mergeCell ref="MFC48"/>
    <mergeCell ref="MEA48"/>
    <mergeCell ref="MEB48"/>
    <mergeCell ref="MEE48"/>
    <mergeCell ref="MEG48"/>
    <mergeCell ref="MEI48"/>
    <mergeCell ref="MDQ48"/>
    <mergeCell ref="MDS48"/>
    <mergeCell ref="MDT48"/>
    <mergeCell ref="MDW48"/>
    <mergeCell ref="MDY48"/>
    <mergeCell ref="MCB48"/>
    <mergeCell ref="MBJ48"/>
    <mergeCell ref="MBL48"/>
    <mergeCell ref="MBN48"/>
    <mergeCell ref="MBQ48"/>
    <mergeCell ref="MBR48"/>
    <mergeCell ref="MBK48"/>
    <mergeCell ref="MBM48"/>
    <mergeCell ref="MBO48"/>
    <mergeCell ref="MBP48"/>
    <mergeCell ref="MBA48"/>
    <mergeCell ref="MBB48"/>
    <mergeCell ref="MBD48"/>
    <mergeCell ref="MBF48"/>
    <mergeCell ref="MBI48"/>
    <mergeCell ref="MBH48"/>
    <mergeCell ref="MAP48"/>
    <mergeCell ref="MAS48"/>
    <mergeCell ref="MAT48"/>
    <mergeCell ref="MAV48"/>
    <mergeCell ref="MAX48"/>
    <mergeCell ref="MAF48"/>
    <mergeCell ref="MAH48"/>
    <mergeCell ref="MAK48"/>
    <mergeCell ref="MAL48"/>
    <mergeCell ref="MAN48"/>
    <mergeCell ref="LZV48"/>
    <mergeCell ref="LZX48"/>
    <mergeCell ref="LZZ48"/>
    <mergeCell ref="MAC48"/>
    <mergeCell ref="MAD48"/>
    <mergeCell ref="LZW48"/>
    <mergeCell ref="LZY48"/>
    <mergeCell ref="MAA48"/>
    <mergeCell ref="MAB48"/>
    <mergeCell ref="MBS48"/>
    <mergeCell ref="MBU48"/>
    <mergeCell ref="MBW48"/>
    <mergeCell ref="MBX48"/>
    <mergeCell ref="MCA48"/>
    <mergeCell ref="MAY48"/>
    <mergeCell ref="MAZ48"/>
    <mergeCell ref="MBC48"/>
    <mergeCell ref="MBE48"/>
    <mergeCell ref="MBG48"/>
    <mergeCell ref="MAO48"/>
    <mergeCell ref="MAQ48"/>
    <mergeCell ref="MAR48"/>
    <mergeCell ref="MAU48"/>
    <mergeCell ref="MAW48"/>
    <mergeCell ref="MAE48"/>
    <mergeCell ref="MAG48"/>
    <mergeCell ref="MAI48"/>
    <mergeCell ref="MAJ48"/>
    <mergeCell ref="MAM48"/>
    <mergeCell ref="LYH48"/>
    <mergeCell ref="LYJ48"/>
    <mergeCell ref="LYL48"/>
    <mergeCell ref="LYO48"/>
    <mergeCell ref="LYP48"/>
    <mergeCell ref="LYI48"/>
    <mergeCell ref="LYK48"/>
    <mergeCell ref="LYM48"/>
    <mergeCell ref="LYN48"/>
    <mergeCell ref="LXY48"/>
    <mergeCell ref="LXZ48"/>
    <mergeCell ref="LYB48"/>
    <mergeCell ref="LYD48"/>
    <mergeCell ref="LYG48"/>
    <mergeCell ref="LYF48"/>
    <mergeCell ref="LXN48"/>
    <mergeCell ref="LXQ48"/>
    <mergeCell ref="LXR48"/>
    <mergeCell ref="LXT48"/>
    <mergeCell ref="LXV48"/>
    <mergeCell ref="LXD48"/>
    <mergeCell ref="LXF48"/>
    <mergeCell ref="LXI48"/>
    <mergeCell ref="LXJ48"/>
    <mergeCell ref="LXL48"/>
    <mergeCell ref="LWT48"/>
    <mergeCell ref="LWV48"/>
    <mergeCell ref="LWX48"/>
    <mergeCell ref="LXA48"/>
    <mergeCell ref="LXB48"/>
    <mergeCell ref="LWU48"/>
    <mergeCell ref="LWW48"/>
    <mergeCell ref="LWY48"/>
    <mergeCell ref="LWZ48"/>
    <mergeCell ref="LXW48"/>
    <mergeCell ref="LXX48"/>
    <mergeCell ref="LYA48"/>
    <mergeCell ref="LYC48"/>
    <mergeCell ref="LYE48"/>
    <mergeCell ref="LXM48"/>
    <mergeCell ref="LXO48"/>
    <mergeCell ref="LXP48"/>
    <mergeCell ref="LXS48"/>
    <mergeCell ref="LXU48"/>
    <mergeCell ref="LXC48"/>
    <mergeCell ref="LXE48"/>
    <mergeCell ref="LXG48"/>
    <mergeCell ref="LXH48"/>
    <mergeCell ref="LXK48"/>
    <mergeCell ref="LVE48"/>
    <mergeCell ref="LVD48"/>
    <mergeCell ref="LUL48"/>
    <mergeCell ref="LUO48"/>
    <mergeCell ref="LUP48"/>
    <mergeCell ref="LUR48"/>
    <mergeCell ref="LUT48"/>
    <mergeCell ref="LUB48"/>
    <mergeCell ref="LUD48"/>
    <mergeCell ref="LUG48"/>
    <mergeCell ref="LUH48"/>
    <mergeCell ref="LUJ48"/>
    <mergeCell ref="LTR48"/>
    <mergeCell ref="LTT48"/>
    <mergeCell ref="LTV48"/>
    <mergeCell ref="LTY48"/>
    <mergeCell ref="LTZ48"/>
    <mergeCell ref="LTS48"/>
    <mergeCell ref="LTU48"/>
    <mergeCell ref="LTW48"/>
    <mergeCell ref="LTX48"/>
    <mergeCell ref="LTI48"/>
    <mergeCell ref="LTJ48"/>
    <mergeCell ref="LTL48"/>
    <mergeCell ref="LTN48"/>
    <mergeCell ref="LTQ48"/>
    <mergeCell ref="LTP48"/>
    <mergeCell ref="LSX48"/>
    <mergeCell ref="LTA48"/>
    <mergeCell ref="LTB48"/>
    <mergeCell ref="LTD48"/>
    <mergeCell ref="LTF48"/>
    <mergeCell ref="LSN48"/>
    <mergeCell ref="LSP48"/>
    <mergeCell ref="LSS48"/>
    <mergeCell ref="LST48"/>
    <mergeCell ref="LSV48"/>
    <mergeCell ref="LUK48"/>
    <mergeCell ref="LUM48"/>
    <mergeCell ref="LUN48"/>
    <mergeCell ref="LUQ48"/>
    <mergeCell ref="LUS48"/>
    <mergeCell ref="LUA48"/>
    <mergeCell ref="LUC48"/>
    <mergeCell ref="LUE48"/>
    <mergeCell ref="LUF48"/>
    <mergeCell ref="LUI48"/>
    <mergeCell ref="LTG48"/>
    <mergeCell ref="LTH48"/>
    <mergeCell ref="LTK48"/>
    <mergeCell ref="LTM48"/>
    <mergeCell ref="LTO48"/>
    <mergeCell ref="LSW48"/>
    <mergeCell ref="LSY48"/>
    <mergeCell ref="LSZ48"/>
    <mergeCell ref="LTC48"/>
    <mergeCell ref="LTE48"/>
    <mergeCell ref="LRH48"/>
    <mergeCell ref="LQP48"/>
    <mergeCell ref="LQR48"/>
    <mergeCell ref="LQT48"/>
    <mergeCell ref="LQW48"/>
    <mergeCell ref="LQX48"/>
    <mergeCell ref="LQQ48"/>
    <mergeCell ref="LQS48"/>
    <mergeCell ref="LQU48"/>
    <mergeCell ref="LQV48"/>
    <mergeCell ref="LQG48"/>
    <mergeCell ref="LQH48"/>
    <mergeCell ref="LQJ48"/>
    <mergeCell ref="LQL48"/>
    <mergeCell ref="LQO48"/>
    <mergeCell ref="LQN48"/>
    <mergeCell ref="LPV48"/>
    <mergeCell ref="LPY48"/>
    <mergeCell ref="LPZ48"/>
    <mergeCell ref="LQB48"/>
    <mergeCell ref="LQD48"/>
    <mergeCell ref="LPL48"/>
    <mergeCell ref="LPN48"/>
    <mergeCell ref="LPQ48"/>
    <mergeCell ref="LPR48"/>
    <mergeCell ref="LPT48"/>
    <mergeCell ref="LPB48"/>
    <mergeCell ref="LPD48"/>
    <mergeCell ref="LPF48"/>
    <mergeCell ref="LPI48"/>
    <mergeCell ref="LPJ48"/>
    <mergeCell ref="LPC48"/>
    <mergeCell ref="LPE48"/>
    <mergeCell ref="LPG48"/>
    <mergeCell ref="LPH48"/>
    <mergeCell ref="LQY48"/>
    <mergeCell ref="LRA48"/>
    <mergeCell ref="LRC48"/>
    <mergeCell ref="LRD48"/>
    <mergeCell ref="LRG48"/>
    <mergeCell ref="LQE48"/>
    <mergeCell ref="LQF48"/>
    <mergeCell ref="LQI48"/>
    <mergeCell ref="LQK48"/>
    <mergeCell ref="LQM48"/>
    <mergeCell ref="LPU48"/>
    <mergeCell ref="LPW48"/>
    <mergeCell ref="LPX48"/>
    <mergeCell ref="LQA48"/>
    <mergeCell ref="LQC48"/>
    <mergeCell ref="LPK48"/>
    <mergeCell ref="LPM48"/>
    <mergeCell ref="LPO48"/>
    <mergeCell ref="LPP48"/>
    <mergeCell ref="LPS48"/>
    <mergeCell ref="LNN48"/>
    <mergeCell ref="LNP48"/>
    <mergeCell ref="LNR48"/>
    <mergeCell ref="LNU48"/>
    <mergeCell ref="LNV48"/>
    <mergeCell ref="LNO48"/>
    <mergeCell ref="LNQ48"/>
    <mergeCell ref="LNS48"/>
    <mergeCell ref="LNT48"/>
    <mergeCell ref="LNE48"/>
    <mergeCell ref="LNF48"/>
    <mergeCell ref="LNH48"/>
    <mergeCell ref="LNJ48"/>
    <mergeCell ref="LNM48"/>
    <mergeCell ref="LNL48"/>
    <mergeCell ref="LMT48"/>
    <mergeCell ref="LMW48"/>
    <mergeCell ref="LMX48"/>
    <mergeCell ref="LMZ48"/>
    <mergeCell ref="LNB48"/>
    <mergeCell ref="LMJ48"/>
    <mergeCell ref="LML48"/>
    <mergeCell ref="LMO48"/>
    <mergeCell ref="LMP48"/>
    <mergeCell ref="LMR48"/>
    <mergeCell ref="LLZ48"/>
    <mergeCell ref="LMB48"/>
    <mergeCell ref="LMD48"/>
    <mergeCell ref="LMG48"/>
    <mergeCell ref="LMH48"/>
    <mergeCell ref="LMA48"/>
    <mergeCell ref="LMC48"/>
    <mergeCell ref="LME48"/>
    <mergeCell ref="LMF48"/>
    <mergeCell ref="LNC48"/>
    <mergeCell ref="LND48"/>
    <mergeCell ref="LNG48"/>
    <mergeCell ref="LNI48"/>
    <mergeCell ref="LNK48"/>
    <mergeCell ref="LMS48"/>
    <mergeCell ref="LMU48"/>
    <mergeCell ref="LMV48"/>
    <mergeCell ref="LMY48"/>
    <mergeCell ref="LNA48"/>
    <mergeCell ref="LMI48"/>
    <mergeCell ref="LMK48"/>
    <mergeCell ref="LMM48"/>
    <mergeCell ref="LMN48"/>
    <mergeCell ref="LMQ48"/>
    <mergeCell ref="LKK48"/>
    <mergeCell ref="LKJ48"/>
    <mergeCell ref="LJR48"/>
    <mergeCell ref="LJU48"/>
    <mergeCell ref="LJV48"/>
    <mergeCell ref="LJX48"/>
    <mergeCell ref="LJZ48"/>
    <mergeCell ref="LJH48"/>
    <mergeCell ref="LJJ48"/>
    <mergeCell ref="LJM48"/>
    <mergeCell ref="LJN48"/>
    <mergeCell ref="LJP48"/>
    <mergeCell ref="LIX48"/>
    <mergeCell ref="LIZ48"/>
    <mergeCell ref="LJB48"/>
    <mergeCell ref="LJE48"/>
    <mergeCell ref="LJF48"/>
    <mergeCell ref="LIY48"/>
    <mergeCell ref="LJA48"/>
    <mergeCell ref="LJC48"/>
    <mergeCell ref="LJD48"/>
    <mergeCell ref="LIO48"/>
    <mergeCell ref="LIP48"/>
    <mergeCell ref="LIR48"/>
    <mergeCell ref="LIT48"/>
    <mergeCell ref="LIW48"/>
    <mergeCell ref="LIV48"/>
    <mergeCell ref="LID48"/>
    <mergeCell ref="LIG48"/>
    <mergeCell ref="LIH48"/>
    <mergeCell ref="LIJ48"/>
    <mergeCell ref="LIL48"/>
    <mergeCell ref="LHT48"/>
    <mergeCell ref="LHV48"/>
    <mergeCell ref="LHY48"/>
    <mergeCell ref="LHZ48"/>
    <mergeCell ref="LIB48"/>
    <mergeCell ref="LJQ48"/>
    <mergeCell ref="LJS48"/>
    <mergeCell ref="LJT48"/>
    <mergeCell ref="LJW48"/>
    <mergeCell ref="LJY48"/>
    <mergeCell ref="LJG48"/>
    <mergeCell ref="LJI48"/>
    <mergeCell ref="LJK48"/>
    <mergeCell ref="LJL48"/>
    <mergeCell ref="LJO48"/>
    <mergeCell ref="LIM48"/>
    <mergeCell ref="LIN48"/>
    <mergeCell ref="LIQ48"/>
    <mergeCell ref="LIS48"/>
    <mergeCell ref="LIU48"/>
    <mergeCell ref="LIC48"/>
    <mergeCell ref="LIE48"/>
    <mergeCell ref="LIF48"/>
    <mergeCell ref="LII48"/>
    <mergeCell ref="LIK48"/>
    <mergeCell ref="LGN48"/>
    <mergeCell ref="LFV48"/>
    <mergeCell ref="LFX48"/>
    <mergeCell ref="LFZ48"/>
    <mergeCell ref="LGC48"/>
    <mergeCell ref="LGD48"/>
    <mergeCell ref="LFW48"/>
    <mergeCell ref="LFY48"/>
    <mergeCell ref="LGA48"/>
    <mergeCell ref="LGB48"/>
    <mergeCell ref="LFM48"/>
    <mergeCell ref="LFN48"/>
    <mergeCell ref="LFP48"/>
    <mergeCell ref="LFR48"/>
    <mergeCell ref="LFU48"/>
    <mergeCell ref="LFT48"/>
    <mergeCell ref="LFB48"/>
    <mergeCell ref="LFE48"/>
    <mergeCell ref="LFF48"/>
    <mergeCell ref="LFH48"/>
    <mergeCell ref="LFJ48"/>
    <mergeCell ref="LER48"/>
    <mergeCell ref="LET48"/>
    <mergeCell ref="LEW48"/>
    <mergeCell ref="LEX48"/>
    <mergeCell ref="LEZ48"/>
    <mergeCell ref="LEH48"/>
    <mergeCell ref="LEJ48"/>
    <mergeCell ref="LEL48"/>
    <mergeCell ref="LEO48"/>
    <mergeCell ref="LEP48"/>
    <mergeCell ref="LEI48"/>
    <mergeCell ref="LEK48"/>
    <mergeCell ref="LEM48"/>
    <mergeCell ref="LEN48"/>
    <mergeCell ref="LGE48"/>
    <mergeCell ref="LGG48"/>
    <mergeCell ref="LGI48"/>
    <mergeCell ref="LGJ48"/>
    <mergeCell ref="LGM48"/>
    <mergeCell ref="LFK48"/>
    <mergeCell ref="LFL48"/>
    <mergeCell ref="LFO48"/>
    <mergeCell ref="LFQ48"/>
    <mergeCell ref="LFS48"/>
    <mergeCell ref="LFA48"/>
    <mergeCell ref="LFC48"/>
    <mergeCell ref="LFD48"/>
    <mergeCell ref="LFG48"/>
    <mergeCell ref="LFI48"/>
    <mergeCell ref="LEQ48"/>
    <mergeCell ref="LES48"/>
    <mergeCell ref="LEU48"/>
    <mergeCell ref="LEV48"/>
    <mergeCell ref="LEY48"/>
    <mergeCell ref="LCT48"/>
    <mergeCell ref="LCV48"/>
    <mergeCell ref="LCX48"/>
    <mergeCell ref="LDA48"/>
    <mergeCell ref="LDB48"/>
    <mergeCell ref="LCU48"/>
    <mergeCell ref="LCW48"/>
    <mergeCell ref="LCY48"/>
    <mergeCell ref="LCZ48"/>
    <mergeCell ref="LCK48"/>
    <mergeCell ref="LCL48"/>
    <mergeCell ref="LCN48"/>
    <mergeCell ref="LCP48"/>
    <mergeCell ref="LCS48"/>
    <mergeCell ref="LCR48"/>
    <mergeCell ref="LBZ48"/>
    <mergeCell ref="LCC48"/>
    <mergeCell ref="LCD48"/>
    <mergeCell ref="LCF48"/>
    <mergeCell ref="LCH48"/>
    <mergeCell ref="LBP48"/>
    <mergeCell ref="LBR48"/>
    <mergeCell ref="LBU48"/>
    <mergeCell ref="LBV48"/>
    <mergeCell ref="LBX48"/>
    <mergeCell ref="LBF48"/>
    <mergeCell ref="LBH48"/>
    <mergeCell ref="LBJ48"/>
    <mergeCell ref="LBM48"/>
    <mergeCell ref="LBN48"/>
    <mergeCell ref="LBG48"/>
    <mergeCell ref="LBI48"/>
    <mergeCell ref="LBK48"/>
    <mergeCell ref="LBL48"/>
    <mergeCell ref="LCI48"/>
    <mergeCell ref="LCJ48"/>
    <mergeCell ref="LCM48"/>
    <mergeCell ref="LCO48"/>
    <mergeCell ref="LCQ48"/>
    <mergeCell ref="LBY48"/>
    <mergeCell ref="LCA48"/>
    <mergeCell ref="LCB48"/>
    <mergeCell ref="LCE48"/>
    <mergeCell ref="LCG48"/>
    <mergeCell ref="LBO48"/>
    <mergeCell ref="LBQ48"/>
    <mergeCell ref="LBS48"/>
    <mergeCell ref="LBT48"/>
    <mergeCell ref="LBW48"/>
    <mergeCell ref="KZQ48"/>
    <mergeCell ref="KZP48"/>
    <mergeCell ref="KYX48"/>
    <mergeCell ref="KZA48"/>
    <mergeCell ref="KZB48"/>
    <mergeCell ref="KZD48"/>
    <mergeCell ref="KZF48"/>
    <mergeCell ref="KYN48"/>
    <mergeCell ref="KYP48"/>
    <mergeCell ref="KYS48"/>
    <mergeCell ref="KYT48"/>
    <mergeCell ref="KYV48"/>
    <mergeCell ref="KYD48"/>
    <mergeCell ref="KYF48"/>
    <mergeCell ref="KYH48"/>
    <mergeCell ref="KYK48"/>
    <mergeCell ref="KYL48"/>
    <mergeCell ref="KYE48"/>
    <mergeCell ref="KYG48"/>
    <mergeCell ref="KYI48"/>
    <mergeCell ref="KYJ48"/>
    <mergeCell ref="KXU48"/>
    <mergeCell ref="KXV48"/>
    <mergeCell ref="KXX48"/>
    <mergeCell ref="KXZ48"/>
    <mergeCell ref="KYC48"/>
    <mergeCell ref="KYB48"/>
    <mergeCell ref="KXJ48"/>
    <mergeCell ref="KXM48"/>
    <mergeCell ref="KXN48"/>
    <mergeCell ref="KXP48"/>
    <mergeCell ref="KXR48"/>
    <mergeCell ref="KWZ48"/>
    <mergeCell ref="KXB48"/>
    <mergeCell ref="KXE48"/>
    <mergeCell ref="KXF48"/>
    <mergeCell ref="KXH48"/>
    <mergeCell ref="KYW48"/>
    <mergeCell ref="KYY48"/>
    <mergeCell ref="KYZ48"/>
    <mergeCell ref="KZC48"/>
    <mergeCell ref="KZE48"/>
    <mergeCell ref="KYM48"/>
    <mergeCell ref="KYO48"/>
    <mergeCell ref="KYQ48"/>
    <mergeCell ref="KYR48"/>
    <mergeCell ref="KYU48"/>
    <mergeCell ref="KXS48"/>
    <mergeCell ref="KXT48"/>
    <mergeCell ref="KXW48"/>
    <mergeCell ref="KXY48"/>
    <mergeCell ref="KYA48"/>
    <mergeCell ref="KXI48"/>
    <mergeCell ref="KXK48"/>
    <mergeCell ref="KXL48"/>
    <mergeCell ref="KXO48"/>
    <mergeCell ref="KXQ48"/>
    <mergeCell ref="KVT48"/>
    <mergeCell ref="KVB48"/>
    <mergeCell ref="KVD48"/>
    <mergeCell ref="KVF48"/>
    <mergeCell ref="KVI48"/>
    <mergeCell ref="KVJ48"/>
    <mergeCell ref="KVC48"/>
    <mergeCell ref="KVE48"/>
    <mergeCell ref="KVG48"/>
    <mergeCell ref="KVH48"/>
    <mergeCell ref="KUS48"/>
    <mergeCell ref="KUT48"/>
    <mergeCell ref="KUV48"/>
    <mergeCell ref="KUX48"/>
    <mergeCell ref="KVA48"/>
    <mergeCell ref="KUZ48"/>
    <mergeCell ref="KUH48"/>
    <mergeCell ref="KUK48"/>
    <mergeCell ref="KUL48"/>
    <mergeCell ref="KUN48"/>
    <mergeCell ref="KUP48"/>
    <mergeCell ref="KTX48"/>
    <mergeCell ref="KTZ48"/>
    <mergeCell ref="KUC48"/>
    <mergeCell ref="KUD48"/>
    <mergeCell ref="KUF48"/>
    <mergeCell ref="KTN48"/>
    <mergeCell ref="KTP48"/>
    <mergeCell ref="KTR48"/>
    <mergeCell ref="KTU48"/>
    <mergeCell ref="KTV48"/>
    <mergeCell ref="KTO48"/>
    <mergeCell ref="KTQ48"/>
    <mergeCell ref="KTS48"/>
    <mergeCell ref="KTT48"/>
    <mergeCell ref="KVK48"/>
    <mergeCell ref="KVM48"/>
    <mergeCell ref="KVO48"/>
    <mergeCell ref="KVP48"/>
    <mergeCell ref="KVS48"/>
    <mergeCell ref="KUQ48"/>
    <mergeCell ref="KUR48"/>
    <mergeCell ref="KUU48"/>
    <mergeCell ref="KUW48"/>
    <mergeCell ref="KUY48"/>
    <mergeCell ref="KUG48"/>
    <mergeCell ref="KUI48"/>
    <mergeCell ref="KUJ48"/>
    <mergeCell ref="KUM48"/>
    <mergeCell ref="KUO48"/>
    <mergeCell ref="KTW48"/>
    <mergeCell ref="KTY48"/>
    <mergeCell ref="KUA48"/>
    <mergeCell ref="KUB48"/>
    <mergeCell ref="KUE48"/>
    <mergeCell ref="KRZ48"/>
    <mergeCell ref="KSB48"/>
    <mergeCell ref="KSD48"/>
    <mergeCell ref="KSG48"/>
    <mergeCell ref="KSH48"/>
    <mergeCell ref="KSA48"/>
    <mergeCell ref="KSC48"/>
    <mergeCell ref="KSE48"/>
    <mergeCell ref="KSF48"/>
    <mergeCell ref="KRQ48"/>
    <mergeCell ref="KRR48"/>
    <mergeCell ref="KRT48"/>
    <mergeCell ref="KRV48"/>
    <mergeCell ref="KRY48"/>
    <mergeCell ref="KRX48"/>
    <mergeCell ref="KRF48"/>
    <mergeCell ref="KRI48"/>
    <mergeCell ref="KRJ48"/>
    <mergeCell ref="KRL48"/>
    <mergeCell ref="KRN48"/>
    <mergeCell ref="KQV48"/>
    <mergeCell ref="KQX48"/>
    <mergeCell ref="KRA48"/>
    <mergeCell ref="KRB48"/>
    <mergeCell ref="KRD48"/>
    <mergeCell ref="KQL48"/>
    <mergeCell ref="KQN48"/>
    <mergeCell ref="KQP48"/>
    <mergeCell ref="KQS48"/>
    <mergeCell ref="KQT48"/>
    <mergeCell ref="KQM48"/>
    <mergeCell ref="KQO48"/>
    <mergeCell ref="KQQ48"/>
    <mergeCell ref="KQR48"/>
    <mergeCell ref="KRO48"/>
    <mergeCell ref="KRP48"/>
    <mergeCell ref="KRS48"/>
    <mergeCell ref="KRU48"/>
    <mergeCell ref="KRW48"/>
    <mergeCell ref="KRE48"/>
    <mergeCell ref="KRG48"/>
    <mergeCell ref="KRH48"/>
    <mergeCell ref="KRK48"/>
    <mergeCell ref="KRM48"/>
    <mergeCell ref="KQU48"/>
    <mergeCell ref="KQW48"/>
    <mergeCell ref="KQY48"/>
    <mergeCell ref="KQZ48"/>
    <mergeCell ref="KRC48"/>
    <mergeCell ref="KOW48"/>
    <mergeCell ref="KOV48"/>
    <mergeCell ref="KOD48"/>
    <mergeCell ref="KOG48"/>
    <mergeCell ref="KOH48"/>
    <mergeCell ref="KOJ48"/>
    <mergeCell ref="KOL48"/>
    <mergeCell ref="KNT48"/>
    <mergeCell ref="KNV48"/>
    <mergeCell ref="KNY48"/>
    <mergeCell ref="KNZ48"/>
    <mergeCell ref="KOB48"/>
    <mergeCell ref="KNJ48"/>
    <mergeCell ref="KNL48"/>
    <mergeCell ref="KNN48"/>
    <mergeCell ref="KNQ48"/>
    <mergeCell ref="KNR48"/>
    <mergeCell ref="KNK48"/>
    <mergeCell ref="KNM48"/>
    <mergeCell ref="KNO48"/>
    <mergeCell ref="KNP48"/>
    <mergeCell ref="KNA48"/>
    <mergeCell ref="KNB48"/>
    <mergeCell ref="KND48"/>
    <mergeCell ref="KNF48"/>
    <mergeCell ref="KNI48"/>
    <mergeCell ref="KNH48"/>
    <mergeCell ref="KMP48"/>
    <mergeCell ref="KMS48"/>
    <mergeCell ref="KMT48"/>
    <mergeCell ref="KMV48"/>
    <mergeCell ref="KMX48"/>
    <mergeCell ref="KMF48"/>
    <mergeCell ref="KMH48"/>
    <mergeCell ref="KMK48"/>
    <mergeCell ref="KML48"/>
    <mergeCell ref="KMN48"/>
    <mergeCell ref="KOC48"/>
    <mergeCell ref="KOE48"/>
    <mergeCell ref="KOF48"/>
    <mergeCell ref="KOI48"/>
    <mergeCell ref="KOK48"/>
    <mergeCell ref="KNS48"/>
    <mergeCell ref="KNU48"/>
    <mergeCell ref="KNW48"/>
    <mergeCell ref="KNX48"/>
    <mergeCell ref="KOA48"/>
    <mergeCell ref="KMY48"/>
    <mergeCell ref="KMZ48"/>
    <mergeCell ref="KNC48"/>
    <mergeCell ref="KNE48"/>
    <mergeCell ref="KNG48"/>
    <mergeCell ref="KMO48"/>
    <mergeCell ref="KMQ48"/>
    <mergeCell ref="KMR48"/>
    <mergeCell ref="KMU48"/>
    <mergeCell ref="KMW48"/>
    <mergeCell ref="KKZ48"/>
    <mergeCell ref="KKH48"/>
    <mergeCell ref="KKJ48"/>
    <mergeCell ref="KKL48"/>
    <mergeCell ref="KKO48"/>
    <mergeCell ref="KKP48"/>
    <mergeCell ref="KKI48"/>
    <mergeCell ref="KKK48"/>
    <mergeCell ref="KKM48"/>
    <mergeCell ref="KKN48"/>
    <mergeCell ref="KJY48"/>
    <mergeCell ref="KJZ48"/>
    <mergeCell ref="KKB48"/>
    <mergeCell ref="KKD48"/>
    <mergeCell ref="KKG48"/>
    <mergeCell ref="KKF48"/>
    <mergeCell ref="KJN48"/>
    <mergeCell ref="KJQ48"/>
    <mergeCell ref="KJR48"/>
    <mergeCell ref="KJT48"/>
    <mergeCell ref="KJV48"/>
    <mergeCell ref="KJD48"/>
    <mergeCell ref="KJF48"/>
    <mergeCell ref="KJI48"/>
    <mergeCell ref="KJJ48"/>
    <mergeCell ref="KJL48"/>
    <mergeCell ref="KIT48"/>
    <mergeCell ref="KIV48"/>
    <mergeCell ref="KIX48"/>
    <mergeCell ref="KJA48"/>
    <mergeCell ref="KJB48"/>
    <mergeCell ref="KIU48"/>
    <mergeCell ref="KIW48"/>
    <mergeCell ref="KIY48"/>
    <mergeCell ref="KIZ48"/>
    <mergeCell ref="KKQ48"/>
    <mergeCell ref="KKS48"/>
    <mergeCell ref="KKU48"/>
    <mergeCell ref="KKV48"/>
    <mergeCell ref="KKY48"/>
    <mergeCell ref="KJW48"/>
    <mergeCell ref="KJX48"/>
    <mergeCell ref="KKA48"/>
    <mergeCell ref="KKC48"/>
    <mergeCell ref="KKE48"/>
    <mergeCell ref="KJM48"/>
    <mergeCell ref="KJO48"/>
    <mergeCell ref="KJP48"/>
    <mergeCell ref="KJS48"/>
    <mergeCell ref="KJU48"/>
    <mergeCell ref="KJC48"/>
    <mergeCell ref="KJE48"/>
    <mergeCell ref="KJG48"/>
    <mergeCell ref="KJH48"/>
    <mergeCell ref="KJK48"/>
    <mergeCell ref="KHF48"/>
    <mergeCell ref="KHH48"/>
    <mergeCell ref="KHJ48"/>
    <mergeCell ref="KHM48"/>
    <mergeCell ref="KHN48"/>
    <mergeCell ref="KHG48"/>
    <mergeCell ref="KHI48"/>
    <mergeCell ref="KHK48"/>
    <mergeCell ref="KHL48"/>
    <mergeCell ref="KGW48"/>
    <mergeCell ref="KGX48"/>
    <mergeCell ref="KGZ48"/>
    <mergeCell ref="KHB48"/>
    <mergeCell ref="KHE48"/>
    <mergeCell ref="KHD48"/>
    <mergeCell ref="KGL48"/>
    <mergeCell ref="KGO48"/>
    <mergeCell ref="KGP48"/>
    <mergeCell ref="KGR48"/>
    <mergeCell ref="KGT48"/>
    <mergeCell ref="KGB48"/>
    <mergeCell ref="KGD48"/>
    <mergeCell ref="KGG48"/>
    <mergeCell ref="KGH48"/>
    <mergeCell ref="KGJ48"/>
    <mergeCell ref="KFR48"/>
    <mergeCell ref="KFT48"/>
    <mergeCell ref="KFV48"/>
    <mergeCell ref="KFY48"/>
    <mergeCell ref="KFZ48"/>
    <mergeCell ref="KFS48"/>
    <mergeCell ref="KFU48"/>
    <mergeCell ref="KFW48"/>
    <mergeCell ref="KFX48"/>
    <mergeCell ref="KGU48"/>
    <mergeCell ref="KGV48"/>
    <mergeCell ref="KGY48"/>
    <mergeCell ref="KHA48"/>
    <mergeCell ref="KHC48"/>
    <mergeCell ref="KGK48"/>
    <mergeCell ref="KGM48"/>
    <mergeCell ref="KGN48"/>
    <mergeCell ref="KGQ48"/>
    <mergeCell ref="KGS48"/>
    <mergeCell ref="KGA48"/>
    <mergeCell ref="KGC48"/>
    <mergeCell ref="KGE48"/>
    <mergeCell ref="KGF48"/>
    <mergeCell ref="KGI48"/>
    <mergeCell ref="KEC48"/>
    <mergeCell ref="KEB48"/>
    <mergeCell ref="KDJ48"/>
    <mergeCell ref="KDM48"/>
    <mergeCell ref="KDN48"/>
    <mergeCell ref="KDP48"/>
    <mergeCell ref="KDR48"/>
    <mergeCell ref="KCZ48"/>
    <mergeCell ref="KDB48"/>
    <mergeCell ref="KDE48"/>
    <mergeCell ref="KDF48"/>
    <mergeCell ref="KDH48"/>
    <mergeCell ref="KCP48"/>
    <mergeCell ref="KCR48"/>
    <mergeCell ref="KCT48"/>
    <mergeCell ref="KCW48"/>
    <mergeCell ref="KCX48"/>
    <mergeCell ref="KCQ48"/>
    <mergeCell ref="KCS48"/>
    <mergeCell ref="KCU48"/>
    <mergeCell ref="KCV48"/>
    <mergeCell ref="KCG48"/>
    <mergeCell ref="KCH48"/>
    <mergeCell ref="KCJ48"/>
    <mergeCell ref="KCL48"/>
    <mergeCell ref="KCO48"/>
    <mergeCell ref="KCN48"/>
    <mergeCell ref="KBV48"/>
    <mergeCell ref="KBY48"/>
    <mergeCell ref="KBZ48"/>
    <mergeCell ref="KCB48"/>
    <mergeCell ref="KCD48"/>
    <mergeCell ref="KBL48"/>
    <mergeCell ref="KBN48"/>
    <mergeCell ref="KBQ48"/>
    <mergeCell ref="KBR48"/>
    <mergeCell ref="KBT48"/>
    <mergeCell ref="KDI48"/>
    <mergeCell ref="KDK48"/>
    <mergeCell ref="KDL48"/>
    <mergeCell ref="KDO48"/>
    <mergeCell ref="KDQ48"/>
    <mergeCell ref="KCY48"/>
    <mergeCell ref="KDA48"/>
    <mergeCell ref="KDC48"/>
    <mergeCell ref="KDD48"/>
    <mergeCell ref="KDG48"/>
    <mergeCell ref="KCE48"/>
    <mergeCell ref="KCF48"/>
    <mergeCell ref="KCI48"/>
    <mergeCell ref="KCK48"/>
    <mergeCell ref="KCM48"/>
    <mergeCell ref="KBU48"/>
    <mergeCell ref="KBW48"/>
    <mergeCell ref="KBX48"/>
    <mergeCell ref="KCA48"/>
    <mergeCell ref="KCC48"/>
    <mergeCell ref="KAF48"/>
    <mergeCell ref="JZN48"/>
    <mergeCell ref="JZP48"/>
    <mergeCell ref="JZR48"/>
    <mergeCell ref="JZU48"/>
    <mergeCell ref="JZV48"/>
    <mergeCell ref="JZO48"/>
    <mergeCell ref="JZQ48"/>
    <mergeCell ref="JZS48"/>
    <mergeCell ref="JZT48"/>
    <mergeCell ref="JZE48"/>
    <mergeCell ref="JZF48"/>
    <mergeCell ref="JZH48"/>
    <mergeCell ref="JZJ48"/>
    <mergeCell ref="JZM48"/>
    <mergeCell ref="JZL48"/>
    <mergeCell ref="JYT48"/>
    <mergeCell ref="JYW48"/>
    <mergeCell ref="JYX48"/>
    <mergeCell ref="JYZ48"/>
    <mergeCell ref="JZB48"/>
    <mergeCell ref="JYJ48"/>
    <mergeCell ref="JYL48"/>
    <mergeCell ref="JYO48"/>
    <mergeCell ref="JYP48"/>
    <mergeCell ref="JYR48"/>
    <mergeCell ref="JXZ48"/>
    <mergeCell ref="JYB48"/>
    <mergeCell ref="JYD48"/>
    <mergeCell ref="JYG48"/>
    <mergeCell ref="JYH48"/>
    <mergeCell ref="JYA48"/>
    <mergeCell ref="JYC48"/>
    <mergeCell ref="JYE48"/>
    <mergeCell ref="JYF48"/>
    <mergeCell ref="JZW48"/>
    <mergeCell ref="JZY48"/>
    <mergeCell ref="KAA48"/>
    <mergeCell ref="KAB48"/>
    <mergeCell ref="KAE48"/>
    <mergeCell ref="JZC48"/>
    <mergeCell ref="JZD48"/>
    <mergeCell ref="JZG48"/>
    <mergeCell ref="JZI48"/>
    <mergeCell ref="JZK48"/>
    <mergeCell ref="JYS48"/>
    <mergeCell ref="JYU48"/>
    <mergeCell ref="JYV48"/>
    <mergeCell ref="JYY48"/>
    <mergeCell ref="JZA48"/>
    <mergeCell ref="JYI48"/>
    <mergeCell ref="JYK48"/>
    <mergeCell ref="JYM48"/>
    <mergeCell ref="JYN48"/>
    <mergeCell ref="JYQ48"/>
    <mergeCell ref="JWL48"/>
    <mergeCell ref="JWN48"/>
    <mergeCell ref="JWP48"/>
    <mergeCell ref="JWS48"/>
    <mergeCell ref="JWT48"/>
    <mergeCell ref="JWM48"/>
    <mergeCell ref="JWO48"/>
    <mergeCell ref="JWQ48"/>
    <mergeCell ref="JWR48"/>
    <mergeCell ref="JWC48"/>
    <mergeCell ref="JWD48"/>
    <mergeCell ref="JWF48"/>
    <mergeCell ref="JWH48"/>
    <mergeCell ref="JWK48"/>
    <mergeCell ref="JWJ48"/>
    <mergeCell ref="JVR48"/>
    <mergeCell ref="JVU48"/>
    <mergeCell ref="JVV48"/>
    <mergeCell ref="JVX48"/>
    <mergeCell ref="JVZ48"/>
    <mergeCell ref="JVH48"/>
    <mergeCell ref="JVJ48"/>
    <mergeCell ref="JVM48"/>
    <mergeCell ref="JVN48"/>
    <mergeCell ref="JVP48"/>
    <mergeCell ref="JUX48"/>
    <mergeCell ref="JUZ48"/>
    <mergeCell ref="JVB48"/>
    <mergeCell ref="JVE48"/>
    <mergeCell ref="JVF48"/>
    <mergeCell ref="JUY48"/>
    <mergeCell ref="JVA48"/>
    <mergeCell ref="JVC48"/>
    <mergeCell ref="JVD48"/>
    <mergeCell ref="JWA48"/>
    <mergeCell ref="JWB48"/>
    <mergeCell ref="JWE48"/>
    <mergeCell ref="JWG48"/>
    <mergeCell ref="JWI48"/>
    <mergeCell ref="JVQ48"/>
    <mergeCell ref="JVS48"/>
    <mergeCell ref="JVT48"/>
    <mergeCell ref="JVW48"/>
    <mergeCell ref="JVY48"/>
    <mergeCell ref="JVG48"/>
    <mergeCell ref="JVI48"/>
    <mergeCell ref="JVK48"/>
    <mergeCell ref="JVL48"/>
    <mergeCell ref="JVO48"/>
    <mergeCell ref="JTI48"/>
    <mergeCell ref="JTH48"/>
    <mergeCell ref="JSP48"/>
    <mergeCell ref="JSS48"/>
    <mergeCell ref="JST48"/>
    <mergeCell ref="JSV48"/>
    <mergeCell ref="JSX48"/>
    <mergeCell ref="JSF48"/>
    <mergeCell ref="JSH48"/>
    <mergeCell ref="JSK48"/>
    <mergeCell ref="JSL48"/>
    <mergeCell ref="JSN48"/>
    <mergeCell ref="JRV48"/>
    <mergeCell ref="JRX48"/>
    <mergeCell ref="JRZ48"/>
    <mergeCell ref="JSC48"/>
    <mergeCell ref="JSD48"/>
    <mergeCell ref="JRW48"/>
    <mergeCell ref="JRY48"/>
    <mergeCell ref="JSA48"/>
    <mergeCell ref="JSB48"/>
    <mergeCell ref="JRM48"/>
    <mergeCell ref="JRN48"/>
    <mergeCell ref="JRP48"/>
    <mergeCell ref="JRR48"/>
    <mergeCell ref="JRU48"/>
    <mergeCell ref="JRT48"/>
    <mergeCell ref="JRB48"/>
    <mergeCell ref="JRE48"/>
    <mergeCell ref="JRF48"/>
    <mergeCell ref="JRH48"/>
    <mergeCell ref="JRJ48"/>
    <mergeCell ref="JQR48"/>
    <mergeCell ref="JQT48"/>
    <mergeCell ref="JQW48"/>
    <mergeCell ref="JQX48"/>
    <mergeCell ref="JQZ48"/>
    <mergeCell ref="JSO48"/>
    <mergeCell ref="JSQ48"/>
    <mergeCell ref="JSR48"/>
    <mergeCell ref="JSU48"/>
    <mergeCell ref="JSW48"/>
    <mergeCell ref="JSE48"/>
    <mergeCell ref="JSG48"/>
    <mergeCell ref="JSI48"/>
    <mergeCell ref="JSJ48"/>
    <mergeCell ref="JSM48"/>
    <mergeCell ref="JRK48"/>
    <mergeCell ref="JRL48"/>
    <mergeCell ref="JRO48"/>
    <mergeCell ref="JRQ48"/>
    <mergeCell ref="JRS48"/>
    <mergeCell ref="JRA48"/>
    <mergeCell ref="JRC48"/>
    <mergeCell ref="JRD48"/>
    <mergeCell ref="JRG48"/>
    <mergeCell ref="JRI48"/>
    <mergeCell ref="JPL48"/>
    <mergeCell ref="JOT48"/>
    <mergeCell ref="JOV48"/>
    <mergeCell ref="JOX48"/>
    <mergeCell ref="JPA48"/>
    <mergeCell ref="JPB48"/>
    <mergeCell ref="JOU48"/>
    <mergeCell ref="JOW48"/>
    <mergeCell ref="JOY48"/>
    <mergeCell ref="JOZ48"/>
    <mergeCell ref="JOK48"/>
    <mergeCell ref="JOL48"/>
    <mergeCell ref="JON48"/>
    <mergeCell ref="JOP48"/>
    <mergeCell ref="JOS48"/>
    <mergeCell ref="JOR48"/>
    <mergeCell ref="JNZ48"/>
    <mergeCell ref="JOC48"/>
    <mergeCell ref="JOD48"/>
    <mergeCell ref="JOF48"/>
    <mergeCell ref="JOH48"/>
    <mergeCell ref="JNP48"/>
    <mergeCell ref="JNR48"/>
    <mergeCell ref="JNU48"/>
    <mergeCell ref="JNV48"/>
    <mergeCell ref="JNX48"/>
    <mergeCell ref="JNF48"/>
    <mergeCell ref="JNH48"/>
    <mergeCell ref="JNJ48"/>
    <mergeCell ref="JNM48"/>
    <mergeCell ref="JNN48"/>
    <mergeCell ref="JNG48"/>
    <mergeCell ref="JNI48"/>
    <mergeCell ref="JNK48"/>
    <mergeCell ref="JNL48"/>
    <mergeCell ref="JPC48"/>
    <mergeCell ref="JPE48"/>
    <mergeCell ref="JPG48"/>
    <mergeCell ref="JPH48"/>
    <mergeCell ref="JPK48"/>
    <mergeCell ref="JOI48"/>
    <mergeCell ref="JOJ48"/>
    <mergeCell ref="JOM48"/>
    <mergeCell ref="JOO48"/>
    <mergeCell ref="JOQ48"/>
    <mergeCell ref="JNY48"/>
    <mergeCell ref="JOA48"/>
    <mergeCell ref="JOB48"/>
    <mergeCell ref="JOE48"/>
    <mergeCell ref="JOG48"/>
    <mergeCell ref="JNO48"/>
    <mergeCell ref="JNQ48"/>
    <mergeCell ref="JNS48"/>
    <mergeCell ref="JNT48"/>
    <mergeCell ref="JNW48"/>
    <mergeCell ref="JLR48"/>
    <mergeCell ref="JLT48"/>
    <mergeCell ref="JLV48"/>
    <mergeCell ref="JLY48"/>
    <mergeCell ref="JLZ48"/>
    <mergeCell ref="JLS48"/>
    <mergeCell ref="JLU48"/>
    <mergeCell ref="JLW48"/>
    <mergeCell ref="JLX48"/>
    <mergeCell ref="JLI48"/>
    <mergeCell ref="JLJ48"/>
    <mergeCell ref="JLL48"/>
    <mergeCell ref="JLN48"/>
    <mergeCell ref="JLQ48"/>
    <mergeCell ref="JLP48"/>
    <mergeCell ref="JKX48"/>
    <mergeCell ref="JLA48"/>
    <mergeCell ref="JLB48"/>
    <mergeCell ref="JLD48"/>
    <mergeCell ref="JLF48"/>
    <mergeCell ref="JKN48"/>
    <mergeCell ref="JKP48"/>
    <mergeCell ref="JKS48"/>
    <mergeCell ref="JKT48"/>
    <mergeCell ref="JKV48"/>
    <mergeCell ref="JKD48"/>
    <mergeCell ref="JKF48"/>
    <mergeCell ref="JKH48"/>
    <mergeCell ref="JKK48"/>
    <mergeCell ref="JKL48"/>
    <mergeCell ref="JKE48"/>
    <mergeCell ref="JKG48"/>
    <mergeCell ref="JKI48"/>
    <mergeCell ref="JKJ48"/>
    <mergeCell ref="JLG48"/>
    <mergeCell ref="JLH48"/>
    <mergeCell ref="JLK48"/>
    <mergeCell ref="JLM48"/>
    <mergeCell ref="JLO48"/>
    <mergeCell ref="JKW48"/>
    <mergeCell ref="JKY48"/>
    <mergeCell ref="JKZ48"/>
    <mergeCell ref="JLC48"/>
    <mergeCell ref="JLE48"/>
    <mergeCell ref="JKM48"/>
    <mergeCell ref="JKO48"/>
    <mergeCell ref="JKQ48"/>
    <mergeCell ref="JKR48"/>
    <mergeCell ref="JKU48"/>
    <mergeCell ref="JIO48"/>
    <mergeCell ref="JIN48"/>
    <mergeCell ref="JHV48"/>
    <mergeCell ref="JHY48"/>
    <mergeCell ref="JHZ48"/>
    <mergeCell ref="JIB48"/>
    <mergeCell ref="JID48"/>
    <mergeCell ref="JHL48"/>
    <mergeCell ref="JHN48"/>
    <mergeCell ref="JHQ48"/>
    <mergeCell ref="JHR48"/>
    <mergeCell ref="JHT48"/>
    <mergeCell ref="JHB48"/>
    <mergeCell ref="JHD48"/>
    <mergeCell ref="JHF48"/>
    <mergeCell ref="JHI48"/>
    <mergeCell ref="JHJ48"/>
    <mergeCell ref="JHC48"/>
    <mergeCell ref="JHE48"/>
    <mergeCell ref="JHG48"/>
    <mergeCell ref="JHH48"/>
    <mergeCell ref="JGS48"/>
    <mergeCell ref="JGT48"/>
    <mergeCell ref="JGV48"/>
    <mergeCell ref="JGX48"/>
    <mergeCell ref="JHA48"/>
    <mergeCell ref="JGZ48"/>
    <mergeCell ref="JGH48"/>
    <mergeCell ref="JGK48"/>
    <mergeCell ref="JGL48"/>
    <mergeCell ref="JGN48"/>
    <mergeCell ref="JGP48"/>
    <mergeCell ref="JFX48"/>
    <mergeCell ref="JFZ48"/>
    <mergeCell ref="JGC48"/>
    <mergeCell ref="JGD48"/>
    <mergeCell ref="JGF48"/>
    <mergeCell ref="JHU48"/>
    <mergeCell ref="JHW48"/>
    <mergeCell ref="JHX48"/>
    <mergeCell ref="JIA48"/>
    <mergeCell ref="JIC48"/>
    <mergeCell ref="JHK48"/>
    <mergeCell ref="JHM48"/>
    <mergeCell ref="JHO48"/>
    <mergeCell ref="JHP48"/>
    <mergeCell ref="JHS48"/>
    <mergeCell ref="JGQ48"/>
    <mergeCell ref="JGR48"/>
    <mergeCell ref="JGU48"/>
    <mergeCell ref="JGW48"/>
    <mergeCell ref="JGY48"/>
    <mergeCell ref="JGG48"/>
    <mergeCell ref="JGI48"/>
    <mergeCell ref="JGJ48"/>
    <mergeCell ref="JGM48"/>
    <mergeCell ref="JGO48"/>
    <mergeCell ref="JER48"/>
    <mergeCell ref="JDZ48"/>
    <mergeCell ref="JEB48"/>
    <mergeCell ref="JED48"/>
    <mergeCell ref="JEG48"/>
    <mergeCell ref="JEH48"/>
    <mergeCell ref="JEA48"/>
    <mergeCell ref="JEC48"/>
    <mergeCell ref="JEE48"/>
    <mergeCell ref="JEF48"/>
    <mergeCell ref="JDQ48"/>
    <mergeCell ref="JDR48"/>
    <mergeCell ref="JDT48"/>
    <mergeCell ref="JDV48"/>
    <mergeCell ref="JDY48"/>
    <mergeCell ref="JDX48"/>
    <mergeCell ref="JDF48"/>
    <mergeCell ref="JDI48"/>
    <mergeCell ref="JDJ48"/>
    <mergeCell ref="JDL48"/>
    <mergeCell ref="JDN48"/>
    <mergeCell ref="JCV48"/>
    <mergeCell ref="JCX48"/>
    <mergeCell ref="JDA48"/>
    <mergeCell ref="JDB48"/>
    <mergeCell ref="JDD48"/>
    <mergeCell ref="JCL48"/>
    <mergeCell ref="JCN48"/>
    <mergeCell ref="JCP48"/>
    <mergeCell ref="JCS48"/>
    <mergeCell ref="JCT48"/>
    <mergeCell ref="JCM48"/>
    <mergeCell ref="JCO48"/>
    <mergeCell ref="JCQ48"/>
    <mergeCell ref="JCR48"/>
    <mergeCell ref="JEI48"/>
    <mergeCell ref="JEK48"/>
    <mergeCell ref="JEM48"/>
    <mergeCell ref="JEN48"/>
    <mergeCell ref="JEQ48"/>
    <mergeCell ref="JDO48"/>
    <mergeCell ref="JDP48"/>
    <mergeCell ref="JDS48"/>
    <mergeCell ref="JDU48"/>
    <mergeCell ref="JDW48"/>
    <mergeCell ref="JDE48"/>
    <mergeCell ref="JDG48"/>
    <mergeCell ref="JDH48"/>
    <mergeCell ref="JDK48"/>
    <mergeCell ref="JDM48"/>
    <mergeCell ref="JCU48"/>
    <mergeCell ref="JCW48"/>
    <mergeCell ref="JCY48"/>
    <mergeCell ref="JCZ48"/>
    <mergeCell ref="JDC48"/>
    <mergeCell ref="JAX48"/>
    <mergeCell ref="JAZ48"/>
    <mergeCell ref="JBB48"/>
    <mergeCell ref="JBE48"/>
    <mergeCell ref="JBF48"/>
    <mergeCell ref="JAY48"/>
    <mergeCell ref="JBA48"/>
    <mergeCell ref="JBC48"/>
    <mergeCell ref="JBD48"/>
    <mergeCell ref="JAO48"/>
    <mergeCell ref="JAP48"/>
    <mergeCell ref="JAR48"/>
    <mergeCell ref="JAT48"/>
    <mergeCell ref="JAW48"/>
    <mergeCell ref="JAV48"/>
    <mergeCell ref="JAD48"/>
    <mergeCell ref="JAG48"/>
    <mergeCell ref="JAH48"/>
    <mergeCell ref="JAJ48"/>
    <mergeCell ref="JAL48"/>
    <mergeCell ref="IZT48"/>
    <mergeCell ref="IZV48"/>
    <mergeCell ref="IZY48"/>
    <mergeCell ref="IZZ48"/>
    <mergeCell ref="JAB48"/>
    <mergeCell ref="IZJ48"/>
    <mergeCell ref="IZL48"/>
    <mergeCell ref="IZN48"/>
    <mergeCell ref="IZQ48"/>
    <mergeCell ref="IZR48"/>
    <mergeCell ref="IZK48"/>
    <mergeCell ref="IZM48"/>
    <mergeCell ref="IZO48"/>
    <mergeCell ref="IZP48"/>
    <mergeCell ref="JAM48"/>
    <mergeCell ref="JAN48"/>
    <mergeCell ref="JAQ48"/>
    <mergeCell ref="JAS48"/>
    <mergeCell ref="JAU48"/>
    <mergeCell ref="JAC48"/>
    <mergeCell ref="JAE48"/>
    <mergeCell ref="JAF48"/>
    <mergeCell ref="JAI48"/>
    <mergeCell ref="JAK48"/>
    <mergeCell ref="IZS48"/>
    <mergeCell ref="IZU48"/>
    <mergeCell ref="IZW48"/>
    <mergeCell ref="IZX48"/>
    <mergeCell ref="JAA48"/>
    <mergeCell ref="IXU48"/>
    <mergeCell ref="IXT48"/>
    <mergeCell ref="IXB48"/>
    <mergeCell ref="IXE48"/>
    <mergeCell ref="IXF48"/>
    <mergeCell ref="IXH48"/>
    <mergeCell ref="IXJ48"/>
    <mergeCell ref="IWR48"/>
    <mergeCell ref="IWT48"/>
    <mergeCell ref="IWW48"/>
    <mergeCell ref="IWX48"/>
    <mergeCell ref="IWZ48"/>
    <mergeCell ref="IWH48"/>
    <mergeCell ref="IWJ48"/>
    <mergeCell ref="IWL48"/>
    <mergeCell ref="IWO48"/>
    <mergeCell ref="IWP48"/>
    <mergeCell ref="IWI48"/>
    <mergeCell ref="IWK48"/>
    <mergeCell ref="IWM48"/>
    <mergeCell ref="IWN48"/>
    <mergeCell ref="IVY48"/>
    <mergeCell ref="IVZ48"/>
    <mergeCell ref="IWB48"/>
    <mergeCell ref="IWD48"/>
    <mergeCell ref="IWG48"/>
    <mergeCell ref="IWF48"/>
    <mergeCell ref="IVN48"/>
    <mergeCell ref="IVQ48"/>
    <mergeCell ref="IVR48"/>
    <mergeCell ref="IVT48"/>
    <mergeCell ref="IVV48"/>
    <mergeCell ref="IVD48"/>
    <mergeCell ref="IVF48"/>
    <mergeCell ref="IVI48"/>
    <mergeCell ref="IVJ48"/>
    <mergeCell ref="IVL48"/>
    <mergeCell ref="IXA48"/>
    <mergeCell ref="IXC48"/>
    <mergeCell ref="IXD48"/>
    <mergeCell ref="IXG48"/>
    <mergeCell ref="IXI48"/>
    <mergeCell ref="IWQ48"/>
    <mergeCell ref="IWS48"/>
    <mergeCell ref="IWU48"/>
    <mergeCell ref="IWV48"/>
    <mergeCell ref="IWY48"/>
    <mergeCell ref="IVW48"/>
    <mergeCell ref="IVX48"/>
    <mergeCell ref="IWA48"/>
    <mergeCell ref="IWC48"/>
    <mergeCell ref="IWE48"/>
    <mergeCell ref="IVM48"/>
    <mergeCell ref="IVO48"/>
    <mergeCell ref="IVP48"/>
    <mergeCell ref="IVS48"/>
    <mergeCell ref="IVU48"/>
    <mergeCell ref="ITX48"/>
    <mergeCell ref="ITF48"/>
    <mergeCell ref="ITH48"/>
    <mergeCell ref="ITJ48"/>
    <mergeCell ref="ITM48"/>
    <mergeCell ref="ITN48"/>
    <mergeCell ref="ITG48"/>
    <mergeCell ref="ITI48"/>
    <mergeCell ref="ITK48"/>
    <mergeCell ref="ITL48"/>
    <mergeCell ref="ISW48"/>
    <mergeCell ref="ISX48"/>
    <mergeCell ref="ISZ48"/>
    <mergeCell ref="ITB48"/>
    <mergeCell ref="ITE48"/>
    <mergeCell ref="ITD48"/>
    <mergeCell ref="ISL48"/>
    <mergeCell ref="ISO48"/>
    <mergeCell ref="ISP48"/>
    <mergeCell ref="ISR48"/>
    <mergeCell ref="IST48"/>
    <mergeCell ref="ISB48"/>
    <mergeCell ref="ISD48"/>
    <mergeCell ref="ISG48"/>
    <mergeCell ref="ISH48"/>
    <mergeCell ref="ISJ48"/>
    <mergeCell ref="IRR48"/>
    <mergeCell ref="IRT48"/>
    <mergeCell ref="IRV48"/>
    <mergeCell ref="IRY48"/>
    <mergeCell ref="IRZ48"/>
    <mergeCell ref="IRS48"/>
    <mergeCell ref="IRU48"/>
    <mergeCell ref="IRW48"/>
    <mergeCell ref="IRX48"/>
    <mergeCell ref="ITO48"/>
    <mergeCell ref="ITQ48"/>
    <mergeCell ref="ITS48"/>
    <mergeCell ref="ITT48"/>
    <mergeCell ref="ITW48"/>
    <mergeCell ref="ISU48"/>
    <mergeCell ref="ISV48"/>
    <mergeCell ref="ISY48"/>
    <mergeCell ref="ITA48"/>
    <mergeCell ref="ITC48"/>
    <mergeCell ref="ISK48"/>
    <mergeCell ref="ISM48"/>
    <mergeCell ref="ISN48"/>
    <mergeCell ref="ISQ48"/>
    <mergeCell ref="ISS48"/>
    <mergeCell ref="ISA48"/>
    <mergeCell ref="ISC48"/>
    <mergeCell ref="ISE48"/>
    <mergeCell ref="ISF48"/>
    <mergeCell ref="ISI48"/>
    <mergeCell ref="IQD48"/>
    <mergeCell ref="IQF48"/>
    <mergeCell ref="IQH48"/>
    <mergeCell ref="IQK48"/>
    <mergeCell ref="IQL48"/>
    <mergeCell ref="IQE48"/>
    <mergeCell ref="IQG48"/>
    <mergeCell ref="IQI48"/>
    <mergeCell ref="IQJ48"/>
    <mergeCell ref="IPU48"/>
    <mergeCell ref="IPV48"/>
    <mergeCell ref="IPX48"/>
    <mergeCell ref="IPZ48"/>
    <mergeCell ref="IQC48"/>
    <mergeCell ref="IQB48"/>
    <mergeCell ref="IPJ48"/>
    <mergeCell ref="IPM48"/>
    <mergeCell ref="IPN48"/>
    <mergeCell ref="IPP48"/>
    <mergeCell ref="IPR48"/>
    <mergeCell ref="IOZ48"/>
    <mergeCell ref="IPB48"/>
    <mergeCell ref="IPE48"/>
    <mergeCell ref="IPF48"/>
    <mergeCell ref="IPH48"/>
    <mergeCell ref="IOP48"/>
    <mergeCell ref="IOR48"/>
    <mergeCell ref="IOT48"/>
    <mergeCell ref="IOW48"/>
    <mergeCell ref="IOX48"/>
    <mergeCell ref="IOQ48"/>
    <mergeCell ref="IOS48"/>
    <mergeCell ref="IOU48"/>
    <mergeCell ref="IOV48"/>
    <mergeCell ref="IPS48"/>
    <mergeCell ref="IPT48"/>
    <mergeCell ref="IPW48"/>
    <mergeCell ref="IPY48"/>
    <mergeCell ref="IQA48"/>
    <mergeCell ref="IPI48"/>
    <mergeCell ref="IPK48"/>
    <mergeCell ref="IPL48"/>
    <mergeCell ref="IPO48"/>
    <mergeCell ref="IPQ48"/>
    <mergeCell ref="IOY48"/>
    <mergeCell ref="IPA48"/>
    <mergeCell ref="IPC48"/>
    <mergeCell ref="IPD48"/>
    <mergeCell ref="IPG48"/>
    <mergeCell ref="INA48"/>
    <mergeCell ref="IMZ48"/>
    <mergeCell ref="IMH48"/>
    <mergeCell ref="IMK48"/>
    <mergeCell ref="IML48"/>
    <mergeCell ref="IMN48"/>
    <mergeCell ref="IMP48"/>
    <mergeCell ref="ILX48"/>
    <mergeCell ref="ILZ48"/>
    <mergeCell ref="IMC48"/>
    <mergeCell ref="IMD48"/>
    <mergeCell ref="IMF48"/>
    <mergeCell ref="ILN48"/>
    <mergeCell ref="ILP48"/>
    <mergeCell ref="ILR48"/>
    <mergeCell ref="ILU48"/>
    <mergeCell ref="ILV48"/>
    <mergeCell ref="ILO48"/>
    <mergeCell ref="ILQ48"/>
    <mergeCell ref="ILS48"/>
    <mergeCell ref="ILT48"/>
    <mergeCell ref="ILE48"/>
    <mergeCell ref="ILF48"/>
    <mergeCell ref="ILH48"/>
    <mergeCell ref="ILJ48"/>
    <mergeCell ref="ILM48"/>
    <mergeCell ref="ILL48"/>
    <mergeCell ref="IKT48"/>
    <mergeCell ref="IKW48"/>
    <mergeCell ref="IKX48"/>
    <mergeCell ref="IKZ48"/>
    <mergeCell ref="ILB48"/>
    <mergeCell ref="IKJ48"/>
    <mergeCell ref="IKL48"/>
    <mergeCell ref="IKO48"/>
    <mergeCell ref="IKP48"/>
    <mergeCell ref="IKR48"/>
    <mergeCell ref="IMG48"/>
    <mergeCell ref="IMI48"/>
    <mergeCell ref="IMJ48"/>
    <mergeCell ref="IMM48"/>
    <mergeCell ref="IMO48"/>
    <mergeCell ref="ILW48"/>
    <mergeCell ref="ILY48"/>
    <mergeCell ref="IMA48"/>
    <mergeCell ref="IMB48"/>
    <mergeCell ref="IME48"/>
    <mergeCell ref="ILC48"/>
    <mergeCell ref="ILD48"/>
    <mergeCell ref="ILG48"/>
    <mergeCell ref="ILI48"/>
    <mergeCell ref="ILK48"/>
    <mergeCell ref="IKS48"/>
    <mergeCell ref="IKU48"/>
    <mergeCell ref="IKV48"/>
    <mergeCell ref="IKY48"/>
    <mergeCell ref="ILA48"/>
    <mergeCell ref="IJD48"/>
    <mergeCell ref="IIL48"/>
    <mergeCell ref="IIN48"/>
    <mergeCell ref="IIP48"/>
    <mergeCell ref="IIS48"/>
    <mergeCell ref="IIT48"/>
    <mergeCell ref="IIM48"/>
    <mergeCell ref="IIO48"/>
    <mergeCell ref="IIQ48"/>
    <mergeCell ref="IIR48"/>
    <mergeCell ref="IIC48"/>
    <mergeCell ref="IID48"/>
    <mergeCell ref="IIF48"/>
    <mergeCell ref="IIH48"/>
    <mergeCell ref="IIK48"/>
    <mergeCell ref="IIJ48"/>
    <mergeCell ref="IHR48"/>
    <mergeCell ref="IHU48"/>
    <mergeCell ref="IHV48"/>
    <mergeCell ref="IHX48"/>
    <mergeCell ref="IHZ48"/>
    <mergeCell ref="IHH48"/>
    <mergeCell ref="IHJ48"/>
    <mergeCell ref="IHM48"/>
    <mergeCell ref="IHN48"/>
    <mergeCell ref="IHP48"/>
    <mergeCell ref="IGX48"/>
    <mergeCell ref="IGZ48"/>
    <mergeCell ref="IHB48"/>
    <mergeCell ref="IHE48"/>
    <mergeCell ref="IHF48"/>
    <mergeCell ref="IGY48"/>
    <mergeCell ref="IHA48"/>
    <mergeCell ref="IHC48"/>
    <mergeCell ref="IHD48"/>
    <mergeCell ref="IIU48"/>
    <mergeCell ref="IIW48"/>
    <mergeCell ref="IIY48"/>
    <mergeCell ref="IIZ48"/>
    <mergeCell ref="IJC48"/>
    <mergeCell ref="IIA48"/>
    <mergeCell ref="IIB48"/>
    <mergeCell ref="IIE48"/>
    <mergeCell ref="IIG48"/>
    <mergeCell ref="III48"/>
    <mergeCell ref="IHQ48"/>
    <mergeCell ref="IHS48"/>
    <mergeCell ref="IHT48"/>
    <mergeCell ref="IHW48"/>
    <mergeCell ref="IHY48"/>
    <mergeCell ref="IHG48"/>
    <mergeCell ref="IHI48"/>
    <mergeCell ref="IHK48"/>
    <mergeCell ref="IHL48"/>
    <mergeCell ref="IHO48"/>
    <mergeCell ref="IFJ48"/>
    <mergeCell ref="IFL48"/>
    <mergeCell ref="IFN48"/>
    <mergeCell ref="IFQ48"/>
    <mergeCell ref="IFR48"/>
    <mergeCell ref="IFK48"/>
    <mergeCell ref="IFM48"/>
    <mergeCell ref="IFO48"/>
    <mergeCell ref="IFP48"/>
    <mergeCell ref="IFA48"/>
    <mergeCell ref="IFB48"/>
    <mergeCell ref="IFD48"/>
    <mergeCell ref="IFF48"/>
    <mergeCell ref="IFI48"/>
    <mergeCell ref="IFH48"/>
    <mergeCell ref="IEP48"/>
    <mergeCell ref="IES48"/>
    <mergeCell ref="IET48"/>
    <mergeCell ref="IEV48"/>
    <mergeCell ref="IEX48"/>
    <mergeCell ref="IEF48"/>
    <mergeCell ref="IEH48"/>
    <mergeCell ref="IEK48"/>
    <mergeCell ref="IEL48"/>
    <mergeCell ref="IEN48"/>
    <mergeCell ref="IDV48"/>
    <mergeCell ref="IDX48"/>
    <mergeCell ref="IDZ48"/>
    <mergeCell ref="IEC48"/>
    <mergeCell ref="IED48"/>
    <mergeCell ref="IDW48"/>
    <mergeCell ref="IDY48"/>
    <mergeCell ref="IEA48"/>
    <mergeCell ref="IEB48"/>
    <mergeCell ref="IEY48"/>
    <mergeCell ref="IEZ48"/>
    <mergeCell ref="IFC48"/>
    <mergeCell ref="IFE48"/>
    <mergeCell ref="IFG48"/>
    <mergeCell ref="IEO48"/>
    <mergeCell ref="IEQ48"/>
    <mergeCell ref="IER48"/>
    <mergeCell ref="IEU48"/>
    <mergeCell ref="IEW48"/>
    <mergeCell ref="IEE48"/>
    <mergeCell ref="IEG48"/>
    <mergeCell ref="IEI48"/>
    <mergeCell ref="IEJ48"/>
    <mergeCell ref="IEM48"/>
    <mergeCell ref="ICG48"/>
    <mergeCell ref="ICF48"/>
    <mergeCell ref="IBN48"/>
    <mergeCell ref="IBQ48"/>
    <mergeCell ref="IBR48"/>
    <mergeCell ref="IBT48"/>
    <mergeCell ref="IBV48"/>
    <mergeCell ref="IBD48"/>
    <mergeCell ref="IBF48"/>
    <mergeCell ref="IBI48"/>
    <mergeCell ref="IBJ48"/>
    <mergeCell ref="IBL48"/>
    <mergeCell ref="IAT48"/>
    <mergeCell ref="IAV48"/>
    <mergeCell ref="IAX48"/>
    <mergeCell ref="IBA48"/>
    <mergeCell ref="IBB48"/>
    <mergeCell ref="IAU48"/>
    <mergeCell ref="IAW48"/>
    <mergeCell ref="IAY48"/>
    <mergeCell ref="IAZ48"/>
    <mergeCell ref="IAK48"/>
    <mergeCell ref="IAL48"/>
    <mergeCell ref="IAN48"/>
    <mergeCell ref="IAP48"/>
    <mergeCell ref="IAS48"/>
    <mergeCell ref="IAR48"/>
    <mergeCell ref="HZZ48"/>
    <mergeCell ref="IAC48"/>
    <mergeCell ref="IAD48"/>
    <mergeCell ref="IAF48"/>
    <mergeCell ref="IAH48"/>
    <mergeCell ref="HZP48"/>
    <mergeCell ref="HZR48"/>
    <mergeCell ref="HZU48"/>
    <mergeCell ref="HZV48"/>
    <mergeCell ref="HZX48"/>
    <mergeCell ref="IBM48"/>
    <mergeCell ref="IBO48"/>
    <mergeCell ref="IBP48"/>
    <mergeCell ref="IBS48"/>
    <mergeCell ref="IBU48"/>
    <mergeCell ref="IBC48"/>
    <mergeCell ref="IBE48"/>
    <mergeCell ref="IBG48"/>
    <mergeCell ref="IBH48"/>
    <mergeCell ref="IBK48"/>
    <mergeCell ref="IAI48"/>
    <mergeCell ref="IAJ48"/>
    <mergeCell ref="IAM48"/>
    <mergeCell ref="IAO48"/>
    <mergeCell ref="IAQ48"/>
    <mergeCell ref="HZY48"/>
    <mergeCell ref="IAA48"/>
    <mergeCell ref="IAB48"/>
    <mergeCell ref="IAE48"/>
    <mergeCell ref="IAG48"/>
    <mergeCell ref="HYJ48"/>
    <mergeCell ref="HXR48"/>
    <mergeCell ref="HXT48"/>
    <mergeCell ref="HXV48"/>
    <mergeCell ref="HXY48"/>
    <mergeCell ref="HXZ48"/>
    <mergeCell ref="HXS48"/>
    <mergeCell ref="HXU48"/>
    <mergeCell ref="HXW48"/>
    <mergeCell ref="HXX48"/>
    <mergeCell ref="HXI48"/>
    <mergeCell ref="HXJ48"/>
    <mergeCell ref="HXL48"/>
    <mergeCell ref="HXN48"/>
    <mergeCell ref="HXQ48"/>
    <mergeCell ref="HXP48"/>
    <mergeCell ref="HWX48"/>
    <mergeCell ref="HXA48"/>
    <mergeCell ref="HXB48"/>
    <mergeCell ref="HXD48"/>
    <mergeCell ref="HXF48"/>
    <mergeCell ref="HWN48"/>
    <mergeCell ref="HWP48"/>
    <mergeCell ref="HWS48"/>
    <mergeCell ref="HWT48"/>
    <mergeCell ref="HWV48"/>
    <mergeCell ref="HWD48"/>
    <mergeCell ref="HWF48"/>
    <mergeCell ref="HWH48"/>
    <mergeCell ref="HWK48"/>
    <mergeCell ref="HWL48"/>
    <mergeCell ref="HWE48"/>
    <mergeCell ref="HWG48"/>
    <mergeCell ref="HWI48"/>
    <mergeCell ref="HWJ48"/>
    <mergeCell ref="HYA48"/>
    <mergeCell ref="HYC48"/>
    <mergeCell ref="HYE48"/>
    <mergeCell ref="HYF48"/>
    <mergeCell ref="HYI48"/>
    <mergeCell ref="HXG48"/>
    <mergeCell ref="HXH48"/>
    <mergeCell ref="HXK48"/>
    <mergeCell ref="HXM48"/>
    <mergeCell ref="HXO48"/>
    <mergeCell ref="HWW48"/>
    <mergeCell ref="HWY48"/>
    <mergeCell ref="HWZ48"/>
    <mergeCell ref="HXC48"/>
    <mergeCell ref="HXE48"/>
    <mergeCell ref="HWM48"/>
    <mergeCell ref="HWO48"/>
    <mergeCell ref="HWQ48"/>
    <mergeCell ref="HWR48"/>
    <mergeCell ref="HWU48"/>
    <mergeCell ref="HUP48"/>
    <mergeCell ref="HUR48"/>
    <mergeCell ref="HUT48"/>
    <mergeCell ref="HUW48"/>
    <mergeCell ref="HUX48"/>
    <mergeCell ref="HUQ48"/>
    <mergeCell ref="HUS48"/>
    <mergeCell ref="HUU48"/>
    <mergeCell ref="HUV48"/>
    <mergeCell ref="HUG48"/>
    <mergeCell ref="HUH48"/>
    <mergeCell ref="HUJ48"/>
    <mergeCell ref="HUL48"/>
    <mergeCell ref="HUO48"/>
    <mergeCell ref="HUN48"/>
    <mergeCell ref="HTV48"/>
    <mergeCell ref="HTY48"/>
    <mergeCell ref="HTZ48"/>
    <mergeCell ref="HUB48"/>
    <mergeCell ref="HUD48"/>
    <mergeCell ref="HTL48"/>
    <mergeCell ref="HTN48"/>
    <mergeCell ref="HTQ48"/>
    <mergeCell ref="HTR48"/>
    <mergeCell ref="HTT48"/>
    <mergeCell ref="HTB48"/>
    <mergeCell ref="HTD48"/>
    <mergeCell ref="HTF48"/>
    <mergeCell ref="HTI48"/>
    <mergeCell ref="HTJ48"/>
    <mergeCell ref="HTC48"/>
    <mergeCell ref="HTE48"/>
    <mergeCell ref="HTG48"/>
    <mergeCell ref="HTH48"/>
    <mergeCell ref="HUE48"/>
    <mergeCell ref="HUF48"/>
    <mergeCell ref="HUI48"/>
    <mergeCell ref="HUK48"/>
    <mergeCell ref="HUM48"/>
    <mergeCell ref="HTU48"/>
    <mergeCell ref="HTW48"/>
    <mergeCell ref="HTX48"/>
    <mergeCell ref="HUA48"/>
    <mergeCell ref="HUC48"/>
    <mergeCell ref="HTK48"/>
    <mergeCell ref="HTM48"/>
    <mergeCell ref="HTO48"/>
    <mergeCell ref="HTP48"/>
    <mergeCell ref="HTS48"/>
    <mergeCell ref="HRM48"/>
    <mergeCell ref="HRL48"/>
    <mergeCell ref="HQT48"/>
    <mergeCell ref="HQW48"/>
    <mergeCell ref="HQX48"/>
    <mergeCell ref="HQZ48"/>
    <mergeCell ref="HRB48"/>
    <mergeCell ref="HQJ48"/>
    <mergeCell ref="HQL48"/>
    <mergeCell ref="HQO48"/>
    <mergeCell ref="HQP48"/>
    <mergeCell ref="HQR48"/>
    <mergeCell ref="HPZ48"/>
    <mergeCell ref="HQB48"/>
    <mergeCell ref="HQD48"/>
    <mergeCell ref="HQG48"/>
    <mergeCell ref="HQH48"/>
    <mergeCell ref="HQA48"/>
    <mergeCell ref="HQC48"/>
    <mergeCell ref="HQE48"/>
    <mergeCell ref="HQF48"/>
    <mergeCell ref="HPQ48"/>
    <mergeCell ref="HPR48"/>
    <mergeCell ref="HPT48"/>
    <mergeCell ref="HPV48"/>
    <mergeCell ref="HPY48"/>
    <mergeCell ref="HPX48"/>
    <mergeCell ref="HPF48"/>
    <mergeCell ref="HPI48"/>
    <mergeCell ref="HPJ48"/>
    <mergeCell ref="HPL48"/>
    <mergeCell ref="HPN48"/>
    <mergeCell ref="HOV48"/>
    <mergeCell ref="HOX48"/>
    <mergeCell ref="HPA48"/>
    <mergeCell ref="HPB48"/>
    <mergeCell ref="HPD48"/>
    <mergeCell ref="HQS48"/>
    <mergeCell ref="HQU48"/>
    <mergeCell ref="HQV48"/>
    <mergeCell ref="HQY48"/>
    <mergeCell ref="HRA48"/>
    <mergeCell ref="HQI48"/>
    <mergeCell ref="HQK48"/>
    <mergeCell ref="HQM48"/>
    <mergeCell ref="HQN48"/>
    <mergeCell ref="HQQ48"/>
    <mergeCell ref="HPO48"/>
    <mergeCell ref="HPP48"/>
    <mergeCell ref="HPS48"/>
    <mergeCell ref="HPU48"/>
    <mergeCell ref="HPW48"/>
    <mergeCell ref="HPE48"/>
    <mergeCell ref="HPG48"/>
    <mergeCell ref="HPH48"/>
    <mergeCell ref="HPK48"/>
    <mergeCell ref="HPM48"/>
    <mergeCell ref="HNP48"/>
    <mergeCell ref="HMX48"/>
    <mergeCell ref="HMZ48"/>
    <mergeCell ref="HNB48"/>
    <mergeCell ref="HNE48"/>
    <mergeCell ref="HNF48"/>
    <mergeCell ref="HMY48"/>
    <mergeCell ref="HNA48"/>
    <mergeCell ref="HNC48"/>
    <mergeCell ref="HND48"/>
    <mergeCell ref="HMO48"/>
    <mergeCell ref="HMP48"/>
    <mergeCell ref="HMR48"/>
    <mergeCell ref="HMT48"/>
    <mergeCell ref="HMW48"/>
    <mergeCell ref="HMV48"/>
    <mergeCell ref="HMD48"/>
    <mergeCell ref="HMG48"/>
    <mergeCell ref="HMH48"/>
    <mergeCell ref="HMJ48"/>
    <mergeCell ref="HML48"/>
    <mergeCell ref="HLT48"/>
    <mergeCell ref="HLV48"/>
    <mergeCell ref="HLY48"/>
    <mergeCell ref="HLZ48"/>
    <mergeCell ref="HMB48"/>
    <mergeCell ref="HLJ48"/>
    <mergeCell ref="HLL48"/>
    <mergeCell ref="HLN48"/>
    <mergeCell ref="HLQ48"/>
    <mergeCell ref="HLR48"/>
    <mergeCell ref="HLK48"/>
    <mergeCell ref="HLM48"/>
    <mergeCell ref="HLO48"/>
    <mergeCell ref="HLP48"/>
    <mergeCell ref="HNG48"/>
    <mergeCell ref="HNI48"/>
    <mergeCell ref="HNK48"/>
    <mergeCell ref="HNL48"/>
    <mergeCell ref="HNO48"/>
    <mergeCell ref="HMM48"/>
    <mergeCell ref="HMN48"/>
    <mergeCell ref="HMQ48"/>
    <mergeCell ref="HMS48"/>
    <mergeCell ref="HMU48"/>
    <mergeCell ref="HMC48"/>
    <mergeCell ref="HME48"/>
    <mergeCell ref="HMF48"/>
    <mergeCell ref="HMI48"/>
    <mergeCell ref="HMK48"/>
    <mergeCell ref="HLS48"/>
    <mergeCell ref="HLU48"/>
    <mergeCell ref="HLW48"/>
    <mergeCell ref="HLX48"/>
    <mergeCell ref="HMA48"/>
    <mergeCell ref="HJV48"/>
    <mergeCell ref="HJX48"/>
    <mergeCell ref="HJZ48"/>
    <mergeCell ref="HKC48"/>
    <mergeCell ref="HKD48"/>
    <mergeCell ref="HJW48"/>
    <mergeCell ref="HJY48"/>
    <mergeCell ref="HKA48"/>
    <mergeCell ref="HKB48"/>
    <mergeCell ref="HJM48"/>
    <mergeCell ref="HJN48"/>
    <mergeCell ref="HJP48"/>
    <mergeCell ref="HJR48"/>
    <mergeCell ref="HJU48"/>
    <mergeCell ref="HJT48"/>
    <mergeCell ref="HJB48"/>
    <mergeCell ref="HJE48"/>
    <mergeCell ref="HJF48"/>
    <mergeCell ref="HJH48"/>
    <mergeCell ref="HJJ48"/>
    <mergeCell ref="HIR48"/>
    <mergeCell ref="HIT48"/>
    <mergeCell ref="HIW48"/>
    <mergeCell ref="HIX48"/>
    <mergeCell ref="HIZ48"/>
    <mergeCell ref="HIH48"/>
    <mergeCell ref="HIJ48"/>
    <mergeCell ref="HIL48"/>
    <mergeCell ref="HIO48"/>
    <mergeCell ref="HIP48"/>
    <mergeCell ref="HII48"/>
    <mergeCell ref="HIK48"/>
    <mergeCell ref="HIM48"/>
    <mergeCell ref="HIN48"/>
    <mergeCell ref="HJK48"/>
    <mergeCell ref="HJL48"/>
    <mergeCell ref="HJO48"/>
    <mergeCell ref="HJQ48"/>
    <mergeCell ref="HJS48"/>
    <mergeCell ref="HJA48"/>
    <mergeCell ref="HJC48"/>
    <mergeCell ref="HJD48"/>
    <mergeCell ref="HJG48"/>
    <mergeCell ref="HJI48"/>
    <mergeCell ref="HIQ48"/>
    <mergeCell ref="HIS48"/>
    <mergeCell ref="HIU48"/>
    <mergeCell ref="HIV48"/>
    <mergeCell ref="HIY48"/>
    <mergeCell ref="HGS48"/>
    <mergeCell ref="HGR48"/>
    <mergeCell ref="HFZ48"/>
    <mergeCell ref="HGC48"/>
    <mergeCell ref="HGD48"/>
    <mergeCell ref="HGF48"/>
    <mergeCell ref="HGH48"/>
    <mergeCell ref="HFP48"/>
    <mergeCell ref="HFR48"/>
    <mergeCell ref="HFU48"/>
    <mergeCell ref="HFV48"/>
    <mergeCell ref="HFX48"/>
    <mergeCell ref="HFF48"/>
    <mergeCell ref="HFH48"/>
    <mergeCell ref="HFJ48"/>
    <mergeCell ref="HFM48"/>
    <mergeCell ref="HFN48"/>
    <mergeCell ref="HFG48"/>
    <mergeCell ref="HFI48"/>
    <mergeCell ref="HFK48"/>
    <mergeCell ref="HFL48"/>
    <mergeCell ref="HEW48"/>
    <mergeCell ref="HEX48"/>
    <mergeCell ref="HEZ48"/>
    <mergeCell ref="HFB48"/>
    <mergeCell ref="HFE48"/>
    <mergeCell ref="HFD48"/>
    <mergeCell ref="HEL48"/>
    <mergeCell ref="HEO48"/>
    <mergeCell ref="HEP48"/>
    <mergeCell ref="HER48"/>
    <mergeCell ref="HET48"/>
    <mergeCell ref="HEB48"/>
    <mergeCell ref="HED48"/>
    <mergeCell ref="HEG48"/>
    <mergeCell ref="HEH48"/>
    <mergeCell ref="HEJ48"/>
    <mergeCell ref="HFY48"/>
    <mergeCell ref="HGA48"/>
    <mergeCell ref="HGB48"/>
    <mergeCell ref="HGE48"/>
    <mergeCell ref="HGG48"/>
    <mergeCell ref="HFO48"/>
    <mergeCell ref="HFQ48"/>
    <mergeCell ref="HFS48"/>
    <mergeCell ref="HFT48"/>
    <mergeCell ref="HFW48"/>
    <mergeCell ref="HEU48"/>
    <mergeCell ref="HEV48"/>
    <mergeCell ref="HEY48"/>
    <mergeCell ref="HFA48"/>
    <mergeCell ref="HFC48"/>
    <mergeCell ref="HEK48"/>
    <mergeCell ref="HEM48"/>
    <mergeCell ref="HEN48"/>
    <mergeCell ref="HEQ48"/>
    <mergeCell ref="HES48"/>
    <mergeCell ref="HCV48"/>
    <mergeCell ref="HCD48"/>
    <mergeCell ref="HCF48"/>
    <mergeCell ref="HCH48"/>
    <mergeCell ref="HCK48"/>
    <mergeCell ref="HCL48"/>
    <mergeCell ref="HCE48"/>
    <mergeCell ref="HCG48"/>
    <mergeCell ref="HCI48"/>
    <mergeCell ref="HCJ48"/>
    <mergeCell ref="HBU48"/>
    <mergeCell ref="HBV48"/>
    <mergeCell ref="HBX48"/>
    <mergeCell ref="HBZ48"/>
    <mergeCell ref="HCC48"/>
    <mergeCell ref="HCB48"/>
    <mergeCell ref="HBJ48"/>
    <mergeCell ref="HBM48"/>
    <mergeCell ref="HBN48"/>
    <mergeCell ref="HBP48"/>
    <mergeCell ref="HBR48"/>
    <mergeCell ref="HAZ48"/>
    <mergeCell ref="HBB48"/>
    <mergeCell ref="HBE48"/>
    <mergeCell ref="HBF48"/>
    <mergeCell ref="HBH48"/>
    <mergeCell ref="HAP48"/>
    <mergeCell ref="HAR48"/>
    <mergeCell ref="HAT48"/>
    <mergeCell ref="HAW48"/>
    <mergeCell ref="HAX48"/>
    <mergeCell ref="HAQ48"/>
    <mergeCell ref="HAS48"/>
    <mergeCell ref="HAU48"/>
    <mergeCell ref="HAV48"/>
    <mergeCell ref="HCM48"/>
    <mergeCell ref="HCO48"/>
    <mergeCell ref="HCQ48"/>
    <mergeCell ref="HCR48"/>
    <mergeCell ref="HCU48"/>
    <mergeCell ref="HBS48"/>
    <mergeCell ref="HBT48"/>
    <mergeCell ref="HBW48"/>
    <mergeCell ref="HBY48"/>
    <mergeCell ref="HCA48"/>
    <mergeCell ref="HBI48"/>
    <mergeCell ref="HBK48"/>
    <mergeCell ref="HBL48"/>
    <mergeCell ref="HBO48"/>
    <mergeCell ref="HBQ48"/>
    <mergeCell ref="HAY48"/>
    <mergeCell ref="HBA48"/>
    <mergeCell ref="HBC48"/>
    <mergeCell ref="HBD48"/>
    <mergeCell ref="HBG48"/>
    <mergeCell ref="GZB48"/>
    <mergeCell ref="GZD48"/>
    <mergeCell ref="GZF48"/>
    <mergeCell ref="GZI48"/>
    <mergeCell ref="GZJ48"/>
    <mergeCell ref="GZC48"/>
    <mergeCell ref="GZE48"/>
    <mergeCell ref="GZG48"/>
    <mergeCell ref="GZH48"/>
    <mergeCell ref="GYS48"/>
    <mergeCell ref="GYT48"/>
    <mergeCell ref="GYV48"/>
    <mergeCell ref="GYX48"/>
    <mergeCell ref="GZA48"/>
    <mergeCell ref="GYZ48"/>
    <mergeCell ref="GYH48"/>
    <mergeCell ref="GYK48"/>
    <mergeCell ref="GYL48"/>
    <mergeCell ref="GYN48"/>
    <mergeCell ref="GYP48"/>
    <mergeCell ref="GXX48"/>
    <mergeCell ref="GXZ48"/>
    <mergeCell ref="GYC48"/>
    <mergeCell ref="GYD48"/>
    <mergeCell ref="GYF48"/>
    <mergeCell ref="GXN48"/>
    <mergeCell ref="GXP48"/>
    <mergeCell ref="GXR48"/>
    <mergeCell ref="GXU48"/>
    <mergeCell ref="GXV48"/>
    <mergeCell ref="GXO48"/>
    <mergeCell ref="GXQ48"/>
    <mergeCell ref="GXS48"/>
    <mergeCell ref="GXT48"/>
    <mergeCell ref="GYQ48"/>
    <mergeCell ref="GYR48"/>
    <mergeCell ref="GYU48"/>
    <mergeCell ref="GYW48"/>
    <mergeCell ref="GYY48"/>
    <mergeCell ref="GYG48"/>
    <mergeCell ref="GYI48"/>
    <mergeCell ref="GYJ48"/>
    <mergeCell ref="GYM48"/>
    <mergeCell ref="GYO48"/>
    <mergeCell ref="GXW48"/>
    <mergeCell ref="GXY48"/>
    <mergeCell ref="GYA48"/>
    <mergeCell ref="GYB48"/>
    <mergeCell ref="GYE48"/>
    <mergeCell ref="GVY48"/>
    <mergeCell ref="GVX48"/>
    <mergeCell ref="GVF48"/>
    <mergeCell ref="GVI48"/>
    <mergeCell ref="GVJ48"/>
    <mergeCell ref="GVL48"/>
    <mergeCell ref="GVN48"/>
    <mergeCell ref="GUV48"/>
    <mergeCell ref="GUX48"/>
    <mergeCell ref="GVA48"/>
    <mergeCell ref="GVB48"/>
    <mergeCell ref="GVD48"/>
    <mergeCell ref="GUL48"/>
    <mergeCell ref="GUN48"/>
    <mergeCell ref="GUP48"/>
    <mergeCell ref="GUS48"/>
    <mergeCell ref="GUT48"/>
    <mergeCell ref="GUM48"/>
    <mergeCell ref="GUO48"/>
    <mergeCell ref="GUQ48"/>
    <mergeCell ref="GUR48"/>
    <mergeCell ref="GUC48"/>
    <mergeCell ref="GUD48"/>
    <mergeCell ref="GUF48"/>
    <mergeCell ref="GUH48"/>
    <mergeCell ref="GUK48"/>
    <mergeCell ref="GUJ48"/>
    <mergeCell ref="GTR48"/>
    <mergeCell ref="GTU48"/>
    <mergeCell ref="GTV48"/>
    <mergeCell ref="GTX48"/>
    <mergeCell ref="GTZ48"/>
    <mergeCell ref="GTH48"/>
    <mergeCell ref="GTJ48"/>
    <mergeCell ref="GTM48"/>
    <mergeCell ref="GTN48"/>
    <mergeCell ref="GTP48"/>
    <mergeCell ref="GVE48"/>
    <mergeCell ref="GVG48"/>
    <mergeCell ref="GVH48"/>
    <mergeCell ref="GVK48"/>
    <mergeCell ref="GVM48"/>
    <mergeCell ref="GUU48"/>
    <mergeCell ref="GUW48"/>
    <mergeCell ref="GUY48"/>
    <mergeCell ref="GUZ48"/>
    <mergeCell ref="GVC48"/>
    <mergeCell ref="GUA48"/>
    <mergeCell ref="GUB48"/>
    <mergeCell ref="GUE48"/>
    <mergeCell ref="GUG48"/>
    <mergeCell ref="GUI48"/>
    <mergeCell ref="GTQ48"/>
    <mergeCell ref="GTS48"/>
    <mergeCell ref="GTT48"/>
    <mergeCell ref="GTW48"/>
    <mergeCell ref="GTY48"/>
    <mergeCell ref="GSB48"/>
    <mergeCell ref="GRJ48"/>
    <mergeCell ref="GRL48"/>
    <mergeCell ref="GRN48"/>
    <mergeCell ref="GRQ48"/>
    <mergeCell ref="GRR48"/>
    <mergeCell ref="GRK48"/>
    <mergeCell ref="GRM48"/>
    <mergeCell ref="GRO48"/>
    <mergeCell ref="GRP48"/>
    <mergeCell ref="GRA48"/>
    <mergeCell ref="GRB48"/>
    <mergeCell ref="GRD48"/>
    <mergeCell ref="GRF48"/>
    <mergeCell ref="GRI48"/>
    <mergeCell ref="GRH48"/>
    <mergeCell ref="GQP48"/>
    <mergeCell ref="GQS48"/>
    <mergeCell ref="GQT48"/>
    <mergeCell ref="GQV48"/>
    <mergeCell ref="GQX48"/>
    <mergeCell ref="GQF48"/>
    <mergeCell ref="GQH48"/>
    <mergeCell ref="GQK48"/>
    <mergeCell ref="GQL48"/>
    <mergeCell ref="GQN48"/>
    <mergeCell ref="GPV48"/>
    <mergeCell ref="GPX48"/>
    <mergeCell ref="GPZ48"/>
    <mergeCell ref="GQC48"/>
    <mergeCell ref="GQD48"/>
    <mergeCell ref="GPW48"/>
    <mergeCell ref="GPY48"/>
    <mergeCell ref="GQA48"/>
    <mergeCell ref="GQB48"/>
    <mergeCell ref="GRS48"/>
    <mergeCell ref="GRU48"/>
    <mergeCell ref="GRW48"/>
    <mergeCell ref="GRX48"/>
    <mergeCell ref="GSA48"/>
    <mergeCell ref="GQY48"/>
    <mergeCell ref="GQZ48"/>
    <mergeCell ref="GRC48"/>
    <mergeCell ref="GRE48"/>
    <mergeCell ref="GRG48"/>
    <mergeCell ref="GQO48"/>
    <mergeCell ref="GQQ48"/>
    <mergeCell ref="GQR48"/>
    <mergeCell ref="GQU48"/>
    <mergeCell ref="GQW48"/>
    <mergeCell ref="GQE48"/>
    <mergeCell ref="GQG48"/>
    <mergeCell ref="GQI48"/>
    <mergeCell ref="GQJ48"/>
    <mergeCell ref="GQM48"/>
    <mergeCell ref="GOH48"/>
    <mergeCell ref="GOJ48"/>
    <mergeCell ref="GOL48"/>
    <mergeCell ref="GOO48"/>
    <mergeCell ref="GOP48"/>
    <mergeCell ref="GOI48"/>
    <mergeCell ref="GOK48"/>
    <mergeCell ref="GOM48"/>
    <mergeCell ref="GON48"/>
    <mergeCell ref="GNY48"/>
    <mergeCell ref="GNZ48"/>
    <mergeCell ref="GOB48"/>
    <mergeCell ref="GOD48"/>
    <mergeCell ref="GOG48"/>
    <mergeCell ref="GOF48"/>
    <mergeCell ref="GNN48"/>
    <mergeCell ref="GNQ48"/>
    <mergeCell ref="GNR48"/>
    <mergeCell ref="GNT48"/>
    <mergeCell ref="GNV48"/>
    <mergeCell ref="GND48"/>
    <mergeCell ref="GNF48"/>
    <mergeCell ref="GNI48"/>
    <mergeCell ref="GNJ48"/>
    <mergeCell ref="GNL48"/>
    <mergeCell ref="GMT48"/>
    <mergeCell ref="GMV48"/>
    <mergeCell ref="GMX48"/>
    <mergeCell ref="GNA48"/>
    <mergeCell ref="GNB48"/>
    <mergeCell ref="GMU48"/>
    <mergeCell ref="GMW48"/>
    <mergeCell ref="GMY48"/>
    <mergeCell ref="GMZ48"/>
    <mergeCell ref="GNW48"/>
    <mergeCell ref="GNX48"/>
    <mergeCell ref="GOA48"/>
    <mergeCell ref="GOC48"/>
    <mergeCell ref="GOE48"/>
    <mergeCell ref="GNM48"/>
    <mergeCell ref="GNO48"/>
    <mergeCell ref="GNP48"/>
    <mergeCell ref="GNS48"/>
    <mergeCell ref="GNU48"/>
    <mergeCell ref="GNC48"/>
    <mergeCell ref="GNE48"/>
    <mergeCell ref="GNG48"/>
    <mergeCell ref="GNH48"/>
    <mergeCell ref="GNK48"/>
    <mergeCell ref="GLE48"/>
    <mergeCell ref="GLD48"/>
    <mergeCell ref="GKL48"/>
    <mergeCell ref="GKO48"/>
    <mergeCell ref="GKP48"/>
    <mergeCell ref="GKR48"/>
    <mergeCell ref="GKT48"/>
    <mergeCell ref="GKB48"/>
    <mergeCell ref="GKD48"/>
    <mergeCell ref="GKG48"/>
    <mergeCell ref="GKH48"/>
    <mergeCell ref="GKJ48"/>
    <mergeCell ref="GJR48"/>
    <mergeCell ref="GJT48"/>
    <mergeCell ref="GJV48"/>
    <mergeCell ref="GJY48"/>
    <mergeCell ref="GJZ48"/>
    <mergeCell ref="GJS48"/>
    <mergeCell ref="GJU48"/>
    <mergeCell ref="GJW48"/>
    <mergeCell ref="GJX48"/>
    <mergeCell ref="GJI48"/>
    <mergeCell ref="GJJ48"/>
    <mergeCell ref="GJL48"/>
    <mergeCell ref="GJN48"/>
    <mergeCell ref="GJQ48"/>
    <mergeCell ref="GJP48"/>
    <mergeCell ref="GIX48"/>
    <mergeCell ref="GJA48"/>
    <mergeCell ref="GJB48"/>
    <mergeCell ref="GJD48"/>
    <mergeCell ref="GJF48"/>
    <mergeCell ref="GIN48"/>
    <mergeCell ref="GIP48"/>
    <mergeCell ref="GIS48"/>
    <mergeCell ref="GIT48"/>
    <mergeCell ref="GIV48"/>
    <mergeCell ref="GKK48"/>
    <mergeCell ref="GKM48"/>
    <mergeCell ref="GKN48"/>
    <mergeCell ref="GKQ48"/>
    <mergeCell ref="GKS48"/>
    <mergeCell ref="GKA48"/>
    <mergeCell ref="GKC48"/>
    <mergeCell ref="GKE48"/>
    <mergeCell ref="GKF48"/>
    <mergeCell ref="GKI48"/>
    <mergeCell ref="GJG48"/>
    <mergeCell ref="GJH48"/>
    <mergeCell ref="GJK48"/>
    <mergeCell ref="GJM48"/>
    <mergeCell ref="GJO48"/>
    <mergeCell ref="GIW48"/>
    <mergeCell ref="GIY48"/>
    <mergeCell ref="GIZ48"/>
    <mergeCell ref="GJC48"/>
    <mergeCell ref="GJE48"/>
    <mergeCell ref="GHH48"/>
    <mergeCell ref="GGP48"/>
    <mergeCell ref="GGR48"/>
    <mergeCell ref="GGT48"/>
    <mergeCell ref="GGW48"/>
    <mergeCell ref="GGX48"/>
    <mergeCell ref="GGQ48"/>
    <mergeCell ref="GGS48"/>
    <mergeCell ref="GGU48"/>
    <mergeCell ref="GGV48"/>
    <mergeCell ref="GGG48"/>
    <mergeCell ref="GGH48"/>
    <mergeCell ref="GGJ48"/>
    <mergeCell ref="GGL48"/>
    <mergeCell ref="GGO48"/>
    <mergeCell ref="GGN48"/>
    <mergeCell ref="GFV48"/>
    <mergeCell ref="GFY48"/>
    <mergeCell ref="GFZ48"/>
    <mergeCell ref="GGB48"/>
    <mergeCell ref="GGD48"/>
    <mergeCell ref="GFL48"/>
    <mergeCell ref="GFN48"/>
    <mergeCell ref="GFQ48"/>
    <mergeCell ref="GFR48"/>
    <mergeCell ref="GFT48"/>
    <mergeCell ref="GFB48"/>
    <mergeCell ref="GFD48"/>
    <mergeCell ref="GFF48"/>
    <mergeCell ref="GFI48"/>
    <mergeCell ref="GFJ48"/>
    <mergeCell ref="GFC48"/>
    <mergeCell ref="GFE48"/>
    <mergeCell ref="GFG48"/>
    <mergeCell ref="GFH48"/>
    <mergeCell ref="GGY48"/>
    <mergeCell ref="GHA48"/>
    <mergeCell ref="GHC48"/>
    <mergeCell ref="GHD48"/>
    <mergeCell ref="GHG48"/>
    <mergeCell ref="GGE48"/>
    <mergeCell ref="GGF48"/>
    <mergeCell ref="GGI48"/>
    <mergeCell ref="GGK48"/>
    <mergeCell ref="GGM48"/>
    <mergeCell ref="GFU48"/>
    <mergeCell ref="GFW48"/>
    <mergeCell ref="GFX48"/>
    <mergeCell ref="GGA48"/>
    <mergeCell ref="GGC48"/>
    <mergeCell ref="GFK48"/>
    <mergeCell ref="GFM48"/>
    <mergeCell ref="GFO48"/>
    <mergeCell ref="GFP48"/>
    <mergeCell ref="GFS48"/>
    <mergeCell ref="GDN48"/>
    <mergeCell ref="GDP48"/>
    <mergeCell ref="GDR48"/>
    <mergeCell ref="GDU48"/>
    <mergeCell ref="GDV48"/>
    <mergeCell ref="GDO48"/>
    <mergeCell ref="GDQ48"/>
    <mergeCell ref="GDS48"/>
    <mergeCell ref="GDT48"/>
    <mergeCell ref="GDE48"/>
    <mergeCell ref="GDF48"/>
    <mergeCell ref="GDH48"/>
    <mergeCell ref="GDJ48"/>
    <mergeCell ref="GDM48"/>
    <mergeCell ref="GDL48"/>
    <mergeCell ref="GCT48"/>
    <mergeCell ref="GCW48"/>
    <mergeCell ref="GCX48"/>
    <mergeCell ref="GCZ48"/>
    <mergeCell ref="GDB48"/>
    <mergeCell ref="GCJ48"/>
    <mergeCell ref="GCL48"/>
    <mergeCell ref="GCO48"/>
    <mergeCell ref="GCP48"/>
    <mergeCell ref="GCR48"/>
    <mergeCell ref="GBZ48"/>
    <mergeCell ref="GCB48"/>
    <mergeCell ref="GCD48"/>
    <mergeCell ref="GCG48"/>
    <mergeCell ref="GCH48"/>
    <mergeCell ref="GCA48"/>
    <mergeCell ref="GCC48"/>
    <mergeCell ref="GCE48"/>
    <mergeCell ref="GCF48"/>
    <mergeCell ref="GDC48"/>
    <mergeCell ref="GDD48"/>
    <mergeCell ref="GDG48"/>
    <mergeCell ref="GDI48"/>
    <mergeCell ref="GDK48"/>
    <mergeCell ref="GCS48"/>
    <mergeCell ref="GCU48"/>
    <mergeCell ref="GCV48"/>
    <mergeCell ref="GCY48"/>
    <mergeCell ref="GDA48"/>
    <mergeCell ref="GCI48"/>
    <mergeCell ref="GCK48"/>
    <mergeCell ref="GCM48"/>
    <mergeCell ref="GCN48"/>
    <mergeCell ref="GCQ48"/>
    <mergeCell ref="GAK48"/>
    <mergeCell ref="GAJ48"/>
    <mergeCell ref="FZR48"/>
    <mergeCell ref="FZU48"/>
    <mergeCell ref="FZV48"/>
    <mergeCell ref="FZX48"/>
    <mergeCell ref="FZZ48"/>
    <mergeCell ref="FZH48"/>
    <mergeCell ref="FZJ48"/>
    <mergeCell ref="FZM48"/>
    <mergeCell ref="FZN48"/>
    <mergeCell ref="FZP48"/>
    <mergeCell ref="FYX48"/>
    <mergeCell ref="FYZ48"/>
    <mergeCell ref="FZB48"/>
    <mergeCell ref="FZE48"/>
    <mergeCell ref="FZF48"/>
    <mergeCell ref="FYY48"/>
    <mergeCell ref="FZA48"/>
    <mergeCell ref="FZC48"/>
    <mergeCell ref="FZD48"/>
    <mergeCell ref="FYO48"/>
    <mergeCell ref="FYP48"/>
    <mergeCell ref="FYR48"/>
    <mergeCell ref="FYT48"/>
    <mergeCell ref="FYW48"/>
    <mergeCell ref="FYV48"/>
    <mergeCell ref="FYD48"/>
    <mergeCell ref="FYG48"/>
    <mergeCell ref="FYH48"/>
    <mergeCell ref="FYJ48"/>
    <mergeCell ref="FYL48"/>
    <mergeCell ref="FXT48"/>
    <mergeCell ref="FXV48"/>
    <mergeCell ref="FXY48"/>
    <mergeCell ref="FXZ48"/>
    <mergeCell ref="FYB48"/>
    <mergeCell ref="FZQ48"/>
    <mergeCell ref="FZS48"/>
    <mergeCell ref="FZT48"/>
    <mergeCell ref="FZW48"/>
    <mergeCell ref="FZY48"/>
    <mergeCell ref="FZG48"/>
    <mergeCell ref="FZI48"/>
    <mergeCell ref="FZK48"/>
    <mergeCell ref="FZL48"/>
    <mergeCell ref="FZO48"/>
    <mergeCell ref="FYM48"/>
    <mergeCell ref="FYN48"/>
    <mergeCell ref="FYQ48"/>
    <mergeCell ref="FYS48"/>
    <mergeCell ref="FYU48"/>
    <mergeCell ref="FYC48"/>
    <mergeCell ref="FYE48"/>
    <mergeCell ref="FYF48"/>
    <mergeCell ref="FYI48"/>
    <mergeCell ref="FYK48"/>
    <mergeCell ref="FWN48"/>
    <mergeCell ref="FVV48"/>
    <mergeCell ref="FVX48"/>
    <mergeCell ref="FVZ48"/>
    <mergeCell ref="FWC48"/>
    <mergeCell ref="FWD48"/>
    <mergeCell ref="FVW48"/>
    <mergeCell ref="FVY48"/>
    <mergeCell ref="FWA48"/>
    <mergeCell ref="FWB48"/>
    <mergeCell ref="FVM48"/>
    <mergeCell ref="FVN48"/>
    <mergeCell ref="FVP48"/>
    <mergeCell ref="FVR48"/>
    <mergeCell ref="FVU48"/>
    <mergeCell ref="FVT48"/>
    <mergeCell ref="FVB48"/>
    <mergeCell ref="FVE48"/>
    <mergeCell ref="FVF48"/>
    <mergeCell ref="FVH48"/>
    <mergeCell ref="FVJ48"/>
    <mergeCell ref="FUR48"/>
    <mergeCell ref="FUT48"/>
    <mergeCell ref="FUW48"/>
    <mergeCell ref="FUX48"/>
    <mergeCell ref="FUZ48"/>
    <mergeCell ref="FUH48"/>
    <mergeCell ref="FUJ48"/>
    <mergeCell ref="FUL48"/>
    <mergeCell ref="FUO48"/>
    <mergeCell ref="FUP48"/>
    <mergeCell ref="FUI48"/>
    <mergeCell ref="FUK48"/>
    <mergeCell ref="FUM48"/>
    <mergeCell ref="FUN48"/>
    <mergeCell ref="FWE48"/>
    <mergeCell ref="FWG48"/>
    <mergeCell ref="FWI48"/>
    <mergeCell ref="FWJ48"/>
    <mergeCell ref="FWM48"/>
    <mergeCell ref="FVK48"/>
    <mergeCell ref="FVL48"/>
    <mergeCell ref="FVO48"/>
    <mergeCell ref="FVQ48"/>
    <mergeCell ref="FVS48"/>
    <mergeCell ref="FVA48"/>
    <mergeCell ref="FVC48"/>
    <mergeCell ref="FVD48"/>
    <mergeCell ref="FVG48"/>
    <mergeCell ref="FVI48"/>
    <mergeCell ref="FUQ48"/>
    <mergeCell ref="FUS48"/>
    <mergeCell ref="FUU48"/>
    <mergeCell ref="FUV48"/>
    <mergeCell ref="FUY48"/>
    <mergeCell ref="FST48"/>
    <mergeCell ref="FSV48"/>
    <mergeCell ref="FSX48"/>
    <mergeCell ref="FTA48"/>
    <mergeCell ref="FTB48"/>
    <mergeCell ref="FSU48"/>
    <mergeCell ref="FSW48"/>
    <mergeCell ref="FSY48"/>
    <mergeCell ref="FSZ48"/>
    <mergeCell ref="FSK48"/>
    <mergeCell ref="FSL48"/>
    <mergeCell ref="FSN48"/>
    <mergeCell ref="FSP48"/>
    <mergeCell ref="FSS48"/>
    <mergeCell ref="FSR48"/>
    <mergeCell ref="FRZ48"/>
    <mergeCell ref="FSC48"/>
    <mergeCell ref="FSD48"/>
    <mergeCell ref="FSF48"/>
    <mergeCell ref="FSH48"/>
    <mergeCell ref="FRP48"/>
    <mergeCell ref="FRR48"/>
    <mergeCell ref="FRU48"/>
    <mergeCell ref="FRV48"/>
    <mergeCell ref="FRX48"/>
    <mergeCell ref="FRF48"/>
    <mergeCell ref="FRH48"/>
    <mergeCell ref="FRJ48"/>
    <mergeCell ref="FRM48"/>
    <mergeCell ref="FRN48"/>
    <mergeCell ref="FRG48"/>
    <mergeCell ref="FRI48"/>
    <mergeCell ref="FRK48"/>
    <mergeCell ref="FRL48"/>
    <mergeCell ref="FSI48"/>
    <mergeCell ref="FSJ48"/>
    <mergeCell ref="FSM48"/>
    <mergeCell ref="FSO48"/>
    <mergeCell ref="FSQ48"/>
    <mergeCell ref="FRY48"/>
    <mergeCell ref="FSA48"/>
    <mergeCell ref="FSB48"/>
    <mergeCell ref="FSE48"/>
    <mergeCell ref="FSG48"/>
    <mergeCell ref="FRO48"/>
    <mergeCell ref="FRQ48"/>
    <mergeCell ref="FRS48"/>
    <mergeCell ref="FRT48"/>
    <mergeCell ref="FRW48"/>
    <mergeCell ref="FPQ48"/>
    <mergeCell ref="FPP48"/>
    <mergeCell ref="FOX48"/>
    <mergeCell ref="FPA48"/>
    <mergeCell ref="FPB48"/>
    <mergeCell ref="FPD48"/>
    <mergeCell ref="FPF48"/>
    <mergeCell ref="FON48"/>
    <mergeCell ref="FOP48"/>
    <mergeCell ref="FOS48"/>
    <mergeCell ref="FOT48"/>
    <mergeCell ref="FOV48"/>
    <mergeCell ref="FOD48"/>
    <mergeCell ref="FOF48"/>
    <mergeCell ref="FOH48"/>
    <mergeCell ref="FOK48"/>
    <mergeCell ref="FOL48"/>
    <mergeCell ref="FOE48"/>
    <mergeCell ref="FOG48"/>
    <mergeCell ref="FOI48"/>
    <mergeCell ref="FOJ48"/>
    <mergeCell ref="FNU48"/>
    <mergeCell ref="FNV48"/>
    <mergeCell ref="FNX48"/>
    <mergeCell ref="FNZ48"/>
    <mergeCell ref="FOC48"/>
    <mergeCell ref="FOB48"/>
    <mergeCell ref="FNJ48"/>
    <mergeCell ref="FNM48"/>
    <mergeCell ref="FNN48"/>
    <mergeCell ref="FNP48"/>
    <mergeCell ref="FNR48"/>
    <mergeCell ref="FMZ48"/>
    <mergeCell ref="FNB48"/>
    <mergeCell ref="FNE48"/>
    <mergeCell ref="FNF48"/>
    <mergeCell ref="FNH48"/>
    <mergeCell ref="FOW48"/>
    <mergeCell ref="FOY48"/>
    <mergeCell ref="FOZ48"/>
    <mergeCell ref="FPC48"/>
    <mergeCell ref="FPE48"/>
    <mergeCell ref="FOM48"/>
    <mergeCell ref="FOO48"/>
    <mergeCell ref="FOQ48"/>
    <mergeCell ref="FOR48"/>
    <mergeCell ref="FOU48"/>
    <mergeCell ref="FNS48"/>
    <mergeCell ref="FNT48"/>
    <mergeCell ref="FNW48"/>
    <mergeCell ref="FNY48"/>
    <mergeCell ref="FOA48"/>
    <mergeCell ref="FNI48"/>
    <mergeCell ref="FNK48"/>
    <mergeCell ref="FNL48"/>
    <mergeCell ref="FNO48"/>
    <mergeCell ref="FNQ48"/>
    <mergeCell ref="FLT48"/>
    <mergeCell ref="FLB48"/>
    <mergeCell ref="FLD48"/>
    <mergeCell ref="FLF48"/>
    <mergeCell ref="FLI48"/>
    <mergeCell ref="FLJ48"/>
    <mergeCell ref="FLC48"/>
    <mergeCell ref="FLE48"/>
    <mergeCell ref="FLG48"/>
    <mergeCell ref="FLH48"/>
    <mergeCell ref="FKS48"/>
    <mergeCell ref="FKT48"/>
    <mergeCell ref="FKV48"/>
    <mergeCell ref="FKX48"/>
    <mergeCell ref="FLA48"/>
    <mergeCell ref="FKZ48"/>
    <mergeCell ref="FKH48"/>
    <mergeCell ref="FKK48"/>
    <mergeCell ref="FKL48"/>
    <mergeCell ref="FKN48"/>
    <mergeCell ref="FKP48"/>
    <mergeCell ref="FJX48"/>
    <mergeCell ref="FJZ48"/>
    <mergeCell ref="FKC48"/>
    <mergeCell ref="FKD48"/>
    <mergeCell ref="FKF48"/>
    <mergeCell ref="FJN48"/>
    <mergeCell ref="FJP48"/>
    <mergeCell ref="FJR48"/>
    <mergeCell ref="FJU48"/>
    <mergeCell ref="FJV48"/>
    <mergeCell ref="FJO48"/>
    <mergeCell ref="FJQ48"/>
    <mergeCell ref="FJS48"/>
    <mergeCell ref="FJT48"/>
    <mergeCell ref="FLK48"/>
    <mergeCell ref="FLM48"/>
    <mergeCell ref="FLO48"/>
    <mergeCell ref="FLP48"/>
    <mergeCell ref="FLS48"/>
    <mergeCell ref="FKQ48"/>
    <mergeCell ref="FKR48"/>
    <mergeCell ref="FKU48"/>
    <mergeCell ref="FKW48"/>
    <mergeCell ref="FKY48"/>
    <mergeCell ref="FKG48"/>
    <mergeCell ref="FKI48"/>
    <mergeCell ref="FKJ48"/>
    <mergeCell ref="FKM48"/>
    <mergeCell ref="FKO48"/>
    <mergeCell ref="FJW48"/>
    <mergeCell ref="FJY48"/>
    <mergeCell ref="FKA48"/>
    <mergeCell ref="FKB48"/>
    <mergeCell ref="FKE48"/>
    <mergeCell ref="FHZ48"/>
    <mergeCell ref="FIB48"/>
    <mergeCell ref="FID48"/>
    <mergeCell ref="FIG48"/>
    <mergeCell ref="FIH48"/>
    <mergeCell ref="FIA48"/>
    <mergeCell ref="FIC48"/>
    <mergeCell ref="FIE48"/>
    <mergeCell ref="FIF48"/>
    <mergeCell ref="FHQ48"/>
    <mergeCell ref="FHR48"/>
    <mergeCell ref="FHT48"/>
    <mergeCell ref="FHV48"/>
    <mergeCell ref="FHY48"/>
    <mergeCell ref="FHX48"/>
    <mergeCell ref="FHF48"/>
    <mergeCell ref="FHI48"/>
    <mergeCell ref="FHJ48"/>
    <mergeCell ref="FHL48"/>
    <mergeCell ref="FHN48"/>
    <mergeCell ref="FGV48"/>
    <mergeCell ref="FGX48"/>
    <mergeCell ref="FHA48"/>
    <mergeCell ref="FHB48"/>
    <mergeCell ref="FHD48"/>
    <mergeCell ref="FGL48"/>
    <mergeCell ref="FGN48"/>
    <mergeCell ref="FGP48"/>
    <mergeCell ref="FGS48"/>
    <mergeCell ref="FGT48"/>
    <mergeCell ref="FGM48"/>
    <mergeCell ref="FGO48"/>
    <mergeCell ref="FGQ48"/>
    <mergeCell ref="FGR48"/>
    <mergeCell ref="FHO48"/>
    <mergeCell ref="FHP48"/>
    <mergeCell ref="FHS48"/>
    <mergeCell ref="FHU48"/>
    <mergeCell ref="FHW48"/>
    <mergeCell ref="FHE48"/>
    <mergeCell ref="FHG48"/>
    <mergeCell ref="FHH48"/>
    <mergeCell ref="FHK48"/>
    <mergeCell ref="FHM48"/>
    <mergeCell ref="FGU48"/>
    <mergeCell ref="FGW48"/>
    <mergeCell ref="FGY48"/>
    <mergeCell ref="FGZ48"/>
    <mergeCell ref="FHC48"/>
    <mergeCell ref="FEW48"/>
    <mergeCell ref="FEV48"/>
    <mergeCell ref="FED48"/>
    <mergeCell ref="FEG48"/>
    <mergeCell ref="FEH48"/>
    <mergeCell ref="FEJ48"/>
    <mergeCell ref="FEL48"/>
    <mergeCell ref="FDT48"/>
    <mergeCell ref="FDV48"/>
    <mergeCell ref="FDY48"/>
    <mergeCell ref="FDZ48"/>
    <mergeCell ref="FEB48"/>
    <mergeCell ref="FDJ48"/>
    <mergeCell ref="FDL48"/>
    <mergeCell ref="FDN48"/>
    <mergeCell ref="FDQ48"/>
    <mergeCell ref="FDR48"/>
    <mergeCell ref="FDK48"/>
    <mergeCell ref="FDM48"/>
    <mergeCell ref="FDO48"/>
    <mergeCell ref="FDP48"/>
    <mergeCell ref="FDA48"/>
    <mergeCell ref="FDB48"/>
    <mergeCell ref="FDD48"/>
    <mergeCell ref="FDF48"/>
    <mergeCell ref="FDI48"/>
    <mergeCell ref="FDH48"/>
    <mergeCell ref="FCP48"/>
    <mergeCell ref="FCS48"/>
    <mergeCell ref="FCT48"/>
    <mergeCell ref="FCV48"/>
    <mergeCell ref="FCX48"/>
    <mergeCell ref="FCF48"/>
    <mergeCell ref="FCH48"/>
    <mergeCell ref="FCK48"/>
    <mergeCell ref="FCL48"/>
    <mergeCell ref="FCN48"/>
    <mergeCell ref="FEC48"/>
    <mergeCell ref="FEE48"/>
    <mergeCell ref="FEF48"/>
    <mergeCell ref="FEI48"/>
    <mergeCell ref="FEK48"/>
    <mergeCell ref="FDS48"/>
    <mergeCell ref="FDU48"/>
    <mergeCell ref="FDW48"/>
    <mergeCell ref="FDX48"/>
    <mergeCell ref="FEA48"/>
    <mergeCell ref="FCY48"/>
    <mergeCell ref="FCZ48"/>
    <mergeCell ref="FDC48"/>
    <mergeCell ref="FDE48"/>
    <mergeCell ref="FDG48"/>
    <mergeCell ref="FCO48"/>
    <mergeCell ref="FCQ48"/>
    <mergeCell ref="FCR48"/>
    <mergeCell ref="FCU48"/>
    <mergeCell ref="FCW48"/>
    <mergeCell ref="FAZ48"/>
    <mergeCell ref="FAH48"/>
    <mergeCell ref="FAJ48"/>
    <mergeCell ref="FAL48"/>
    <mergeCell ref="FAO48"/>
    <mergeCell ref="FAP48"/>
    <mergeCell ref="FAI48"/>
    <mergeCell ref="FAK48"/>
    <mergeCell ref="FAM48"/>
    <mergeCell ref="FAN48"/>
    <mergeCell ref="EZY48"/>
    <mergeCell ref="EZZ48"/>
    <mergeCell ref="FAB48"/>
    <mergeCell ref="FAD48"/>
    <mergeCell ref="FAG48"/>
    <mergeCell ref="FAF48"/>
    <mergeCell ref="EZN48"/>
    <mergeCell ref="EZQ48"/>
    <mergeCell ref="EZR48"/>
    <mergeCell ref="EZT48"/>
    <mergeCell ref="EZV48"/>
    <mergeCell ref="EZD48"/>
    <mergeCell ref="EZF48"/>
    <mergeCell ref="EZI48"/>
    <mergeCell ref="EZJ48"/>
    <mergeCell ref="EZL48"/>
    <mergeCell ref="EYT48"/>
    <mergeCell ref="EYV48"/>
    <mergeCell ref="EYX48"/>
    <mergeCell ref="EZA48"/>
    <mergeCell ref="EZB48"/>
    <mergeCell ref="EYU48"/>
    <mergeCell ref="EYW48"/>
    <mergeCell ref="EYY48"/>
    <mergeCell ref="EYZ48"/>
    <mergeCell ref="FAQ48"/>
    <mergeCell ref="FAS48"/>
    <mergeCell ref="FAU48"/>
    <mergeCell ref="FAV48"/>
    <mergeCell ref="FAY48"/>
    <mergeCell ref="EZW48"/>
    <mergeCell ref="EZX48"/>
    <mergeCell ref="FAA48"/>
    <mergeCell ref="FAC48"/>
    <mergeCell ref="FAE48"/>
    <mergeCell ref="EZM48"/>
    <mergeCell ref="EZO48"/>
    <mergeCell ref="EZP48"/>
    <mergeCell ref="EZS48"/>
    <mergeCell ref="EZU48"/>
    <mergeCell ref="EZC48"/>
    <mergeCell ref="EZE48"/>
    <mergeCell ref="EZG48"/>
    <mergeCell ref="EZH48"/>
    <mergeCell ref="EZK48"/>
    <mergeCell ref="EXF48"/>
    <mergeCell ref="EXH48"/>
    <mergeCell ref="EXJ48"/>
    <mergeCell ref="EXM48"/>
    <mergeCell ref="EXN48"/>
    <mergeCell ref="EXG48"/>
    <mergeCell ref="EXI48"/>
    <mergeCell ref="EXK48"/>
    <mergeCell ref="EXL48"/>
    <mergeCell ref="EWW48"/>
    <mergeCell ref="EWX48"/>
    <mergeCell ref="EWZ48"/>
    <mergeCell ref="EXB48"/>
    <mergeCell ref="EXE48"/>
    <mergeCell ref="EXD48"/>
    <mergeCell ref="EWL48"/>
    <mergeCell ref="EWO48"/>
    <mergeCell ref="EWP48"/>
    <mergeCell ref="EWR48"/>
    <mergeCell ref="EWT48"/>
    <mergeCell ref="EWB48"/>
    <mergeCell ref="EWD48"/>
    <mergeCell ref="EWG48"/>
    <mergeCell ref="EWH48"/>
    <mergeCell ref="EWJ48"/>
    <mergeCell ref="EVR48"/>
    <mergeCell ref="EVT48"/>
    <mergeCell ref="EVV48"/>
    <mergeCell ref="EVY48"/>
    <mergeCell ref="EVZ48"/>
    <mergeCell ref="EVS48"/>
    <mergeCell ref="EVU48"/>
    <mergeCell ref="EVW48"/>
    <mergeCell ref="EVX48"/>
    <mergeCell ref="EWU48"/>
    <mergeCell ref="EWV48"/>
    <mergeCell ref="EWY48"/>
    <mergeCell ref="EXA48"/>
    <mergeCell ref="EXC48"/>
    <mergeCell ref="EWK48"/>
    <mergeCell ref="EWM48"/>
    <mergeCell ref="EWN48"/>
    <mergeCell ref="EWQ48"/>
    <mergeCell ref="EWS48"/>
    <mergeCell ref="EWA48"/>
    <mergeCell ref="EWC48"/>
    <mergeCell ref="EWE48"/>
    <mergeCell ref="EWF48"/>
    <mergeCell ref="EWI48"/>
    <mergeCell ref="EUC48"/>
    <mergeCell ref="EUB48"/>
    <mergeCell ref="ETJ48"/>
    <mergeCell ref="ETM48"/>
    <mergeCell ref="ETN48"/>
    <mergeCell ref="ETP48"/>
    <mergeCell ref="ETR48"/>
    <mergeCell ref="ESZ48"/>
    <mergeCell ref="ETB48"/>
    <mergeCell ref="ETE48"/>
    <mergeCell ref="ETF48"/>
    <mergeCell ref="ETH48"/>
    <mergeCell ref="ESP48"/>
    <mergeCell ref="ESR48"/>
    <mergeCell ref="EST48"/>
    <mergeCell ref="ESW48"/>
    <mergeCell ref="ESX48"/>
    <mergeCell ref="ESQ48"/>
    <mergeCell ref="ESS48"/>
    <mergeCell ref="ESU48"/>
    <mergeCell ref="ESV48"/>
    <mergeCell ref="ESG48"/>
    <mergeCell ref="ESH48"/>
    <mergeCell ref="ESJ48"/>
    <mergeCell ref="ESL48"/>
    <mergeCell ref="ESO48"/>
    <mergeCell ref="ESN48"/>
    <mergeCell ref="ERV48"/>
    <mergeCell ref="ERY48"/>
    <mergeCell ref="ERZ48"/>
    <mergeCell ref="ESB48"/>
    <mergeCell ref="ESD48"/>
    <mergeCell ref="ERL48"/>
    <mergeCell ref="ERN48"/>
    <mergeCell ref="ERQ48"/>
    <mergeCell ref="ERR48"/>
    <mergeCell ref="ERT48"/>
    <mergeCell ref="ETI48"/>
    <mergeCell ref="ETK48"/>
    <mergeCell ref="ETL48"/>
    <mergeCell ref="ETO48"/>
    <mergeCell ref="ETQ48"/>
    <mergeCell ref="ESY48"/>
    <mergeCell ref="ETA48"/>
    <mergeCell ref="ETC48"/>
    <mergeCell ref="ETD48"/>
    <mergeCell ref="ETG48"/>
    <mergeCell ref="ESE48"/>
    <mergeCell ref="ESF48"/>
    <mergeCell ref="ESI48"/>
    <mergeCell ref="ESK48"/>
    <mergeCell ref="ESM48"/>
    <mergeCell ref="ERU48"/>
    <mergeCell ref="ERW48"/>
    <mergeCell ref="ERX48"/>
    <mergeCell ref="ESA48"/>
    <mergeCell ref="ESC48"/>
    <mergeCell ref="EQF48"/>
    <mergeCell ref="EPN48"/>
    <mergeCell ref="EPP48"/>
    <mergeCell ref="EPR48"/>
    <mergeCell ref="EPU48"/>
    <mergeCell ref="EPV48"/>
    <mergeCell ref="EPO48"/>
    <mergeCell ref="EPQ48"/>
    <mergeCell ref="EPS48"/>
    <mergeCell ref="EPT48"/>
    <mergeCell ref="EPE48"/>
    <mergeCell ref="EPF48"/>
    <mergeCell ref="EPH48"/>
    <mergeCell ref="EPJ48"/>
    <mergeCell ref="EPM48"/>
    <mergeCell ref="EPL48"/>
    <mergeCell ref="EOT48"/>
    <mergeCell ref="EOW48"/>
    <mergeCell ref="EOX48"/>
    <mergeCell ref="EOZ48"/>
    <mergeCell ref="EPB48"/>
    <mergeCell ref="EOJ48"/>
    <mergeCell ref="EOL48"/>
    <mergeCell ref="EOO48"/>
    <mergeCell ref="EOP48"/>
    <mergeCell ref="EOR48"/>
    <mergeCell ref="ENZ48"/>
    <mergeCell ref="EOB48"/>
    <mergeCell ref="EOD48"/>
    <mergeCell ref="EOG48"/>
    <mergeCell ref="EOH48"/>
    <mergeCell ref="EOA48"/>
    <mergeCell ref="EOC48"/>
    <mergeCell ref="EOE48"/>
    <mergeCell ref="EOF48"/>
    <mergeCell ref="EPW48"/>
    <mergeCell ref="EPY48"/>
    <mergeCell ref="EQA48"/>
    <mergeCell ref="EQB48"/>
    <mergeCell ref="EQE48"/>
    <mergeCell ref="EPC48"/>
    <mergeCell ref="EPD48"/>
    <mergeCell ref="EPG48"/>
    <mergeCell ref="EPI48"/>
    <mergeCell ref="EPK48"/>
    <mergeCell ref="EOS48"/>
    <mergeCell ref="EOU48"/>
    <mergeCell ref="EOV48"/>
    <mergeCell ref="EOY48"/>
    <mergeCell ref="EPA48"/>
    <mergeCell ref="EOI48"/>
    <mergeCell ref="EOK48"/>
    <mergeCell ref="EOM48"/>
    <mergeCell ref="EON48"/>
    <mergeCell ref="EOQ48"/>
    <mergeCell ref="EML48"/>
    <mergeCell ref="EMN48"/>
    <mergeCell ref="EMP48"/>
    <mergeCell ref="EMS48"/>
    <mergeCell ref="EMT48"/>
    <mergeCell ref="EMM48"/>
    <mergeCell ref="EMO48"/>
    <mergeCell ref="EMQ48"/>
    <mergeCell ref="EMR48"/>
    <mergeCell ref="EMC48"/>
    <mergeCell ref="EMD48"/>
    <mergeCell ref="EMF48"/>
    <mergeCell ref="EMH48"/>
    <mergeCell ref="EMK48"/>
    <mergeCell ref="EMJ48"/>
    <mergeCell ref="ELR48"/>
    <mergeCell ref="ELU48"/>
    <mergeCell ref="ELV48"/>
    <mergeCell ref="ELX48"/>
    <mergeCell ref="ELZ48"/>
    <mergeCell ref="ELH48"/>
    <mergeCell ref="ELJ48"/>
    <mergeCell ref="ELM48"/>
    <mergeCell ref="ELN48"/>
    <mergeCell ref="ELP48"/>
    <mergeCell ref="EKX48"/>
    <mergeCell ref="EKZ48"/>
    <mergeCell ref="ELB48"/>
    <mergeCell ref="ELE48"/>
    <mergeCell ref="ELF48"/>
    <mergeCell ref="EKY48"/>
    <mergeCell ref="ELA48"/>
    <mergeCell ref="ELC48"/>
    <mergeCell ref="ELD48"/>
    <mergeCell ref="EMA48"/>
    <mergeCell ref="EMB48"/>
    <mergeCell ref="EME48"/>
    <mergeCell ref="EMG48"/>
    <mergeCell ref="EMI48"/>
    <mergeCell ref="ELQ48"/>
    <mergeCell ref="ELS48"/>
    <mergeCell ref="ELT48"/>
    <mergeCell ref="ELW48"/>
    <mergeCell ref="ELY48"/>
    <mergeCell ref="ELG48"/>
    <mergeCell ref="ELI48"/>
    <mergeCell ref="ELK48"/>
    <mergeCell ref="ELL48"/>
    <mergeCell ref="ELO48"/>
    <mergeCell ref="EJI48"/>
    <mergeCell ref="EJH48"/>
    <mergeCell ref="EIP48"/>
    <mergeCell ref="EIS48"/>
    <mergeCell ref="EIT48"/>
    <mergeCell ref="EIV48"/>
    <mergeCell ref="EIX48"/>
    <mergeCell ref="EIF48"/>
    <mergeCell ref="EIH48"/>
    <mergeCell ref="EIK48"/>
    <mergeCell ref="EIL48"/>
    <mergeCell ref="EIN48"/>
    <mergeCell ref="EHV48"/>
    <mergeCell ref="EHX48"/>
    <mergeCell ref="EHZ48"/>
    <mergeCell ref="EIC48"/>
    <mergeCell ref="EID48"/>
    <mergeCell ref="EHW48"/>
    <mergeCell ref="EHY48"/>
    <mergeCell ref="EIA48"/>
    <mergeCell ref="EIB48"/>
    <mergeCell ref="EHM48"/>
    <mergeCell ref="EHN48"/>
    <mergeCell ref="EHP48"/>
    <mergeCell ref="EHR48"/>
    <mergeCell ref="EHU48"/>
    <mergeCell ref="EHT48"/>
    <mergeCell ref="EHB48"/>
    <mergeCell ref="EHE48"/>
    <mergeCell ref="EHF48"/>
    <mergeCell ref="EHH48"/>
    <mergeCell ref="EHJ48"/>
    <mergeCell ref="EGR48"/>
    <mergeCell ref="EGT48"/>
    <mergeCell ref="EGW48"/>
    <mergeCell ref="EGX48"/>
    <mergeCell ref="EGZ48"/>
    <mergeCell ref="EIO48"/>
    <mergeCell ref="EIQ48"/>
    <mergeCell ref="EIR48"/>
    <mergeCell ref="EIU48"/>
    <mergeCell ref="EIW48"/>
    <mergeCell ref="EIE48"/>
    <mergeCell ref="EIG48"/>
    <mergeCell ref="EII48"/>
    <mergeCell ref="EIJ48"/>
    <mergeCell ref="EIM48"/>
    <mergeCell ref="EHK48"/>
    <mergeCell ref="EHL48"/>
    <mergeCell ref="EHO48"/>
    <mergeCell ref="EHQ48"/>
    <mergeCell ref="EHS48"/>
    <mergeCell ref="EHA48"/>
    <mergeCell ref="EHC48"/>
    <mergeCell ref="EHD48"/>
    <mergeCell ref="EHG48"/>
    <mergeCell ref="EHI48"/>
    <mergeCell ref="EFL48"/>
    <mergeCell ref="EET48"/>
    <mergeCell ref="EEV48"/>
    <mergeCell ref="EEX48"/>
    <mergeCell ref="EFA48"/>
    <mergeCell ref="EFB48"/>
    <mergeCell ref="EEU48"/>
    <mergeCell ref="EEW48"/>
    <mergeCell ref="EEY48"/>
    <mergeCell ref="EEZ48"/>
    <mergeCell ref="EEK48"/>
    <mergeCell ref="EEL48"/>
    <mergeCell ref="EEN48"/>
    <mergeCell ref="EEP48"/>
    <mergeCell ref="EES48"/>
    <mergeCell ref="EER48"/>
    <mergeCell ref="EDZ48"/>
    <mergeCell ref="EEC48"/>
    <mergeCell ref="EED48"/>
    <mergeCell ref="EEF48"/>
    <mergeCell ref="EEH48"/>
    <mergeCell ref="EDP48"/>
    <mergeCell ref="EDR48"/>
    <mergeCell ref="EDU48"/>
    <mergeCell ref="EDV48"/>
    <mergeCell ref="EDX48"/>
    <mergeCell ref="EDF48"/>
    <mergeCell ref="EDH48"/>
    <mergeCell ref="EDJ48"/>
    <mergeCell ref="EDM48"/>
    <mergeCell ref="EDN48"/>
    <mergeCell ref="EDG48"/>
    <mergeCell ref="EDI48"/>
    <mergeCell ref="EDK48"/>
    <mergeCell ref="EDL48"/>
    <mergeCell ref="EFC48"/>
    <mergeCell ref="EFE48"/>
    <mergeCell ref="EFG48"/>
    <mergeCell ref="EFH48"/>
    <mergeCell ref="EFK48"/>
    <mergeCell ref="EEI48"/>
    <mergeCell ref="EEJ48"/>
    <mergeCell ref="EEM48"/>
    <mergeCell ref="EEO48"/>
    <mergeCell ref="EEQ48"/>
    <mergeCell ref="EDY48"/>
    <mergeCell ref="EEA48"/>
    <mergeCell ref="EEB48"/>
    <mergeCell ref="EEE48"/>
    <mergeCell ref="EEG48"/>
    <mergeCell ref="EDO48"/>
    <mergeCell ref="EDQ48"/>
    <mergeCell ref="EDS48"/>
    <mergeCell ref="EDT48"/>
    <mergeCell ref="EDW48"/>
    <mergeCell ref="EBR48"/>
    <mergeCell ref="EBT48"/>
    <mergeCell ref="EBV48"/>
    <mergeCell ref="EBY48"/>
    <mergeCell ref="EBZ48"/>
    <mergeCell ref="EBS48"/>
    <mergeCell ref="EBU48"/>
    <mergeCell ref="EBW48"/>
    <mergeCell ref="EBX48"/>
    <mergeCell ref="EBI48"/>
    <mergeCell ref="EBJ48"/>
    <mergeCell ref="EBL48"/>
    <mergeCell ref="EBN48"/>
    <mergeCell ref="EBQ48"/>
    <mergeCell ref="EBP48"/>
    <mergeCell ref="EAX48"/>
    <mergeCell ref="EBA48"/>
    <mergeCell ref="EBB48"/>
    <mergeCell ref="EBD48"/>
    <mergeCell ref="EBF48"/>
    <mergeCell ref="EAN48"/>
    <mergeCell ref="EAP48"/>
    <mergeCell ref="EAS48"/>
    <mergeCell ref="EAT48"/>
    <mergeCell ref="EAV48"/>
    <mergeCell ref="EAD48"/>
    <mergeCell ref="EAF48"/>
    <mergeCell ref="EAH48"/>
    <mergeCell ref="EAK48"/>
    <mergeCell ref="EAL48"/>
    <mergeCell ref="EAE48"/>
    <mergeCell ref="EAG48"/>
    <mergeCell ref="EAI48"/>
    <mergeCell ref="EAJ48"/>
    <mergeCell ref="EBG48"/>
    <mergeCell ref="EBH48"/>
    <mergeCell ref="EBK48"/>
    <mergeCell ref="EBM48"/>
    <mergeCell ref="EBO48"/>
    <mergeCell ref="EAW48"/>
    <mergeCell ref="EAY48"/>
    <mergeCell ref="EAZ48"/>
    <mergeCell ref="EBC48"/>
    <mergeCell ref="EBE48"/>
    <mergeCell ref="EAM48"/>
    <mergeCell ref="EAO48"/>
    <mergeCell ref="EAQ48"/>
    <mergeCell ref="EAR48"/>
    <mergeCell ref="EAU48"/>
    <mergeCell ref="DYO48"/>
    <mergeCell ref="DYN48"/>
    <mergeCell ref="DXV48"/>
    <mergeCell ref="DXY48"/>
    <mergeCell ref="DXZ48"/>
    <mergeCell ref="DYB48"/>
    <mergeCell ref="DYD48"/>
    <mergeCell ref="DXL48"/>
    <mergeCell ref="DXN48"/>
    <mergeCell ref="DXQ48"/>
    <mergeCell ref="DXR48"/>
    <mergeCell ref="DXT48"/>
    <mergeCell ref="DXB48"/>
    <mergeCell ref="DXD48"/>
    <mergeCell ref="DXF48"/>
    <mergeCell ref="DXI48"/>
    <mergeCell ref="DXJ48"/>
    <mergeCell ref="DXC48"/>
    <mergeCell ref="DXE48"/>
    <mergeCell ref="DXG48"/>
    <mergeCell ref="DXH48"/>
    <mergeCell ref="DWS48"/>
    <mergeCell ref="DWT48"/>
    <mergeCell ref="DWV48"/>
    <mergeCell ref="DWX48"/>
    <mergeCell ref="DXA48"/>
    <mergeCell ref="DWZ48"/>
    <mergeCell ref="DWH48"/>
    <mergeCell ref="DWK48"/>
    <mergeCell ref="DWL48"/>
    <mergeCell ref="DWN48"/>
    <mergeCell ref="DWP48"/>
    <mergeCell ref="DVX48"/>
    <mergeCell ref="DVZ48"/>
    <mergeCell ref="DWC48"/>
    <mergeCell ref="DWD48"/>
    <mergeCell ref="DWF48"/>
    <mergeCell ref="DXU48"/>
    <mergeCell ref="DXW48"/>
    <mergeCell ref="DXX48"/>
    <mergeCell ref="DYA48"/>
    <mergeCell ref="DYC48"/>
    <mergeCell ref="DXK48"/>
    <mergeCell ref="DXM48"/>
    <mergeCell ref="DXO48"/>
    <mergeCell ref="DXP48"/>
    <mergeCell ref="DXS48"/>
    <mergeCell ref="DWQ48"/>
    <mergeCell ref="DWR48"/>
    <mergeCell ref="DWU48"/>
    <mergeCell ref="DWW48"/>
    <mergeCell ref="DWY48"/>
    <mergeCell ref="DWG48"/>
    <mergeCell ref="DWI48"/>
    <mergeCell ref="DWJ48"/>
    <mergeCell ref="DWM48"/>
    <mergeCell ref="DWO48"/>
    <mergeCell ref="DUR48"/>
    <mergeCell ref="DTZ48"/>
    <mergeCell ref="DUB48"/>
    <mergeCell ref="DUD48"/>
    <mergeCell ref="DUG48"/>
    <mergeCell ref="DUH48"/>
    <mergeCell ref="DUA48"/>
    <mergeCell ref="DUC48"/>
    <mergeCell ref="DUE48"/>
    <mergeCell ref="DUF48"/>
    <mergeCell ref="DTQ48"/>
    <mergeCell ref="DTR48"/>
    <mergeCell ref="DTT48"/>
    <mergeCell ref="DTV48"/>
    <mergeCell ref="DTY48"/>
    <mergeCell ref="DTX48"/>
    <mergeCell ref="DTF48"/>
    <mergeCell ref="DTI48"/>
    <mergeCell ref="DTJ48"/>
    <mergeCell ref="DTL48"/>
    <mergeCell ref="DTN48"/>
    <mergeCell ref="DSV48"/>
    <mergeCell ref="DSX48"/>
    <mergeCell ref="DTA48"/>
    <mergeCell ref="DTB48"/>
    <mergeCell ref="DTD48"/>
    <mergeCell ref="DSL48"/>
    <mergeCell ref="DSN48"/>
    <mergeCell ref="DSP48"/>
    <mergeCell ref="DSS48"/>
    <mergeCell ref="DST48"/>
    <mergeCell ref="DSM48"/>
    <mergeCell ref="DSO48"/>
    <mergeCell ref="DSQ48"/>
    <mergeCell ref="DSR48"/>
    <mergeCell ref="DUI48"/>
    <mergeCell ref="DUK48"/>
    <mergeCell ref="DUM48"/>
    <mergeCell ref="DUN48"/>
    <mergeCell ref="DUQ48"/>
    <mergeCell ref="DTO48"/>
    <mergeCell ref="DTP48"/>
    <mergeCell ref="DTS48"/>
    <mergeCell ref="DTU48"/>
    <mergeCell ref="DTW48"/>
    <mergeCell ref="DTE48"/>
    <mergeCell ref="DTG48"/>
    <mergeCell ref="DTH48"/>
    <mergeCell ref="DTK48"/>
    <mergeCell ref="DTM48"/>
    <mergeCell ref="DSU48"/>
    <mergeCell ref="DSW48"/>
    <mergeCell ref="DSY48"/>
    <mergeCell ref="DSZ48"/>
    <mergeCell ref="DTC48"/>
    <mergeCell ref="DQX48"/>
    <mergeCell ref="DQZ48"/>
    <mergeCell ref="DRB48"/>
    <mergeCell ref="DRE48"/>
    <mergeCell ref="DRF48"/>
    <mergeCell ref="DQY48"/>
    <mergeCell ref="DRA48"/>
    <mergeCell ref="DRC48"/>
    <mergeCell ref="DRD48"/>
    <mergeCell ref="DQO48"/>
    <mergeCell ref="DQP48"/>
    <mergeCell ref="DQR48"/>
    <mergeCell ref="DQT48"/>
    <mergeCell ref="DQW48"/>
    <mergeCell ref="DQV48"/>
    <mergeCell ref="DQD48"/>
    <mergeCell ref="DQG48"/>
    <mergeCell ref="DQH48"/>
    <mergeCell ref="DQJ48"/>
    <mergeCell ref="DQL48"/>
    <mergeCell ref="DPT48"/>
    <mergeCell ref="DPV48"/>
    <mergeCell ref="DPY48"/>
    <mergeCell ref="DPZ48"/>
    <mergeCell ref="DQB48"/>
    <mergeCell ref="DPJ48"/>
    <mergeCell ref="DPL48"/>
    <mergeCell ref="DPN48"/>
    <mergeCell ref="DPQ48"/>
    <mergeCell ref="DPR48"/>
    <mergeCell ref="DPK48"/>
    <mergeCell ref="DPM48"/>
    <mergeCell ref="DPO48"/>
    <mergeCell ref="DPP48"/>
    <mergeCell ref="DQM48"/>
    <mergeCell ref="DQN48"/>
    <mergeCell ref="DQQ48"/>
    <mergeCell ref="DQS48"/>
    <mergeCell ref="DQU48"/>
    <mergeCell ref="DQC48"/>
    <mergeCell ref="DQE48"/>
    <mergeCell ref="DQF48"/>
    <mergeCell ref="DQI48"/>
    <mergeCell ref="DQK48"/>
    <mergeCell ref="DPS48"/>
    <mergeCell ref="DPU48"/>
    <mergeCell ref="DPW48"/>
    <mergeCell ref="DPX48"/>
    <mergeCell ref="DQA48"/>
    <mergeCell ref="DNU48"/>
    <mergeCell ref="DNT48"/>
    <mergeCell ref="DNB48"/>
    <mergeCell ref="DNE48"/>
    <mergeCell ref="DNF48"/>
    <mergeCell ref="DNH48"/>
    <mergeCell ref="DNJ48"/>
    <mergeCell ref="DMR48"/>
    <mergeCell ref="DMT48"/>
    <mergeCell ref="DMW48"/>
    <mergeCell ref="DMX48"/>
    <mergeCell ref="DMZ48"/>
    <mergeCell ref="DMH48"/>
    <mergeCell ref="DMJ48"/>
    <mergeCell ref="DML48"/>
    <mergeCell ref="DMO48"/>
    <mergeCell ref="DMP48"/>
    <mergeCell ref="DMI48"/>
    <mergeCell ref="DMK48"/>
    <mergeCell ref="DMM48"/>
    <mergeCell ref="DMN48"/>
    <mergeCell ref="DLY48"/>
    <mergeCell ref="DLZ48"/>
    <mergeCell ref="DMB48"/>
    <mergeCell ref="DMD48"/>
    <mergeCell ref="DMG48"/>
    <mergeCell ref="DMF48"/>
    <mergeCell ref="DLN48"/>
    <mergeCell ref="DLQ48"/>
    <mergeCell ref="DLR48"/>
    <mergeCell ref="DLT48"/>
    <mergeCell ref="DLV48"/>
    <mergeCell ref="DLD48"/>
    <mergeCell ref="DLF48"/>
    <mergeCell ref="DLI48"/>
    <mergeCell ref="DLJ48"/>
    <mergeCell ref="DLL48"/>
    <mergeCell ref="DNA48"/>
    <mergeCell ref="DNC48"/>
    <mergeCell ref="DND48"/>
    <mergeCell ref="DNG48"/>
    <mergeCell ref="DNI48"/>
    <mergeCell ref="DMQ48"/>
    <mergeCell ref="DMS48"/>
    <mergeCell ref="DMU48"/>
    <mergeCell ref="DMV48"/>
    <mergeCell ref="DMY48"/>
    <mergeCell ref="DLW48"/>
    <mergeCell ref="DLX48"/>
    <mergeCell ref="DMA48"/>
    <mergeCell ref="DMC48"/>
    <mergeCell ref="DME48"/>
    <mergeCell ref="DLM48"/>
    <mergeCell ref="DLO48"/>
    <mergeCell ref="DLP48"/>
    <mergeCell ref="DLS48"/>
    <mergeCell ref="DLU48"/>
    <mergeCell ref="DJX48"/>
    <mergeCell ref="DJF48"/>
    <mergeCell ref="DJH48"/>
    <mergeCell ref="DJJ48"/>
    <mergeCell ref="DJM48"/>
    <mergeCell ref="DJN48"/>
    <mergeCell ref="DJG48"/>
    <mergeCell ref="DJI48"/>
    <mergeCell ref="DJK48"/>
    <mergeCell ref="DJL48"/>
    <mergeCell ref="DIW48"/>
    <mergeCell ref="DIX48"/>
    <mergeCell ref="DIZ48"/>
    <mergeCell ref="DJB48"/>
    <mergeCell ref="DJE48"/>
    <mergeCell ref="DJD48"/>
    <mergeCell ref="DIL48"/>
    <mergeCell ref="DIO48"/>
    <mergeCell ref="DIP48"/>
    <mergeCell ref="DIR48"/>
    <mergeCell ref="DIT48"/>
    <mergeCell ref="DIB48"/>
    <mergeCell ref="DID48"/>
    <mergeCell ref="DIG48"/>
    <mergeCell ref="DIH48"/>
    <mergeCell ref="DIJ48"/>
    <mergeCell ref="DHR48"/>
    <mergeCell ref="DHT48"/>
    <mergeCell ref="DHV48"/>
    <mergeCell ref="DHY48"/>
    <mergeCell ref="DHZ48"/>
    <mergeCell ref="DHS48"/>
    <mergeCell ref="DHU48"/>
    <mergeCell ref="DHW48"/>
    <mergeCell ref="DHX48"/>
    <mergeCell ref="DJO48"/>
    <mergeCell ref="DJQ48"/>
    <mergeCell ref="DJS48"/>
    <mergeCell ref="DJT48"/>
    <mergeCell ref="DJW48"/>
    <mergeCell ref="DIU48"/>
    <mergeCell ref="DIV48"/>
    <mergeCell ref="DIY48"/>
    <mergeCell ref="DJA48"/>
    <mergeCell ref="DJC48"/>
    <mergeCell ref="DIK48"/>
    <mergeCell ref="DIM48"/>
    <mergeCell ref="DIN48"/>
    <mergeCell ref="DIQ48"/>
    <mergeCell ref="DIS48"/>
    <mergeCell ref="DIA48"/>
    <mergeCell ref="DIC48"/>
    <mergeCell ref="DIE48"/>
    <mergeCell ref="DIF48"/>
    <mergeCell ref="DII48"/>
    <mergeCell ref="DGD48"/>
    <mergeCell ref="DGF48"/>
    <mergeCell ref="DGH48"/>
    <mergeCell ref="DGK48"/>
    <mergeCell ref="DGL48"/>
    <mergeCell ref="DGE48"/>
    <mergeCell ref="DGG48"/>
    <mergeCell ref="DGI48"/>
    <mergeCell ref="DGJ48"/>
    <mergeCell ref="DFU48"/>
    <mergeCell ref="DFV48"/>
    <mergeCell ref="DFX48"/>
    <mergeCell ref="DFZ48"/>
    <mergeCell ref="DGC48"/>
    <mergeCell ref="DGB48"/>
    <mergeCell ref="DFJ48"/>
    <mergeCell ref="DFM48"/>
    <mergeCell ref="DFN48"/>
    <mergeCell ref="DFP48"/>
    <mergeCell ref="DFR48"/>
    <mergeCell ref="DEZ48"/>
    <mergeCell ref="DFB48"/>
    <mergeCell ref="DFE48"/>
    <mergeCell ref="DFF48"/>
    <mergeCell ref="DFH48"/>
    <mergeCell ref="DEP48"/>
    <mergeCell ref="DER48"/>
    <mergeCell ref="DET48"/>
    <mergeCell ref="DEW48"/>
    <mergeCell ref="DEX48"/>
    <mergeCell ref="DEQ48"/>
    <mergeCell ref="DES48"/>
    <mergeCell ref="DEU48"/>
    <mergeCell ref="DEV48"/>
    <mergeCell ref="DFS48"/>
    <mergeCell ref="DFT48"/>
    <mergeCell ref="DFW48"/>
    <mergeCell ref="DFY48"/>
    <mergeCell ref="DGA48"/>
    <mergeCell ref="DFI48"/>
    <mergeCell ref="DFK48"/>
    <mergeCell ref="DFL48"/>
    <mergeCell ref="DFO48"/>
    <mergeCell ref="DFQ48"/>
    <mergeCell ref="DEY48"/>
    <mergeCell ref="DFA48"/>
    <mergeCell ref="DFC48"/>
    <mergeCell ref="DFD48"/>
    <mergeCell ref="DFG48"/>
    <mergeCell ref="DDA48"/>
    <mergeCell ref="DCZ48"/>
    <mergeCell ref="DCH48"/>
    <mergeCell ref="DCK48"/>
    <mergeCell ref="DCL48"/>
    <mergeCell ref="DCN48"/>
    <mergeCell ref="DCP48"/>
    <mergeCell ref="DBX48"/>
    <mergeCell ref="DBZ48"/>
    <mergeCell ref="DCC48"/>
    <mergeCell ref="DCD48"/>
    <mergeCell ref="DCF48"/>
    <mergeCell ref="DBN48"/>
    <mergeCell ref="DBP48"/>
    <mergeCell ref="DBR48"/>
    <mergeCell ref="DBU48"/>
    <mergeCell ref="DBV48"/>
    <mergeCell ref="DBO48"/>
    <mergeCell ref="DBQ48"/>
    <mergeCell ref="DBS48"/>
    <mergeCell ref="DBT48"/>
    <mergeCell ref="DBE48"/>
    <mergeCell ref="DBF48"/>
    <mergeCell ref="DBH48"/>
    <mergeCell ref="DBJ48"/>
    <mergeCell ref="DBM48"/>
    <mergeCell ref="DBL48"/>
    <mergeCell ref="DAT48"/>
    <mergeCell ref="DAW48"/>
    <mergeCell ref="DAX48"/>
    <mergeCell ref="DAZ48"/>
    <mergeCell ref="DBB48"/>
    <mergeCell ref="DAJ48"/>
    <mergeCell ref="DAL48"/>
    <mergeCell ref="DAO48"/>
    <mergeCell ref="DAP48"/>
    <mergeCell ref="DAR48"/>
    <mergeCell ref="DCG48"/>
    <mergeCell ref="DCI48"/>
    <mergeCell ref="DCJ48"/>
    <mergeCell ref="DCM48"/>
    <mergeCell ref="DCO48"/>
    <mergeCell ref="DBW48"/>
    <mergeCell ref="DBY48"/>
    <mergeCell ref="DCA48"/>
    <mergeCell ref="DCB48"/>
    <mergeCell ref="DCE48"/>
    <mergeCell ref="DBC48"/>
    <mergeCell ref="DBD48"/>
    <mergeCell ref="DBG48"/>
    <mergeCell ref="DBI48"/>
    <mergeCell ref="DBK48"/>
    <mergeCell ref="DAS48"/>
    <mergeCell ref="DAU48"/>
    <mergeCell ref="DAV48"/>
    <mergeCell ref="DAY48"/>
    <mergeCell ref="DBA48"/>
    <mergeCell ref="CZD48"/>
    <mergeCell ref="CYL48"/>
    <mergeCell ref="CYN48"/>
    <mergeCell ref="CYP48"/>
    <mergeCell ref="CYS48"/>
    <mergeCell ref="CYT48"/>
    <mergeCell ref="CYM48"/>
    <mergeCell ref="CYO48"/>
    <mergeCell ref="CYQ48"/>
    <mergeCell ref="CYR48"/>
    <mergeCell ref="CYC48"/>
    <mergeCell ref="CYD48"/>
    <mergeCell ref="CYF48"/>
    <mergeCell ref="CYH48"/>
    <mergeCell ref="CYK48"/>
    <mergeCell ref="CYJ48"/>
    <mergeCell ref="CXR48"/>
    <mergeCell ref="CXU48"/>
    <mergeCell ref="CXV48"/>
    <mergeCell ref="CXX48"/>
    <mergeCell ref="CXZ48"/>
    <mergeCell ref="CXH48"/>
    <mergeCell ref="CXJ48"/>
    <mergeCell ref="CXM48"/>
    <mergeCell ref="CXN48"/>
    <mergeCell ref="CXP48"/>
    <mergeCell ref="CWX48"/>
    <mergeCell ref="CWZ48"/>
    <mergeCell ref="CXB48"/>
    <mergeCell ref="CXE48"/>
    <mergeCell ref="CXF48"/>
    <mergeCell ref="CWY48"/>
    <mergeCell ref="CXA48"/>
    <mergeCell ref="CXC48"/>
    <mergeCell ref="CXD48"/>
    <mergeCell ref="CYU48"/>
    <mergeCell ref="CYW48"/>
    <mergeCell ref="CYY48"/>
    <mergeCell ref="CYZ48"/>
    <mergeCell ref="CZC48"/>
    <mergeCell ref="CYA48"/>
    <mergeCell ref="CYB48"/>
    <mergeCell ref="CYE48"/>
    <mergeCell ref="CYG48"/>
    <mergeCell ref="CYI48"/>
    <mergeCell ref="CXQ48"/>
    <mergeCell ref="CXS48"/>
    <mergeCell ref="CXT48"/>
    <mergeCell ref="CXW48"/>
    <mergeCell ref="CXY48"/>
    <mergeCell ref="CXG48"/>
    <mergeCell ref="CXI48"/>
    <mergeCell ref="CXK48"/>
    <mergeCell ref="CXL48"/>
    <mergeCell ref="CXO48"/>
    <mergeCell ref="CVJ48"/>
    <mergeCell ref="CVL48"/>
    <mergeCell ref="CVN48"/>
    <mergeCell ref="CVQ48"/>
    <mergeCell ref="CVR48"/>
    <mergeCell ref="CVK48"/>
    <mergeCell ref="CVM48"/>
    <mergeCell ref="CVO48"/>
    <mergeCell ref="CVP48"/>
    <mergeCell ref="CVA48"/>
    <mergeCell ref="CVB48"/>
    <mergeCell ref="CVD48"/>
    <mergeCell ref="CVF48"/>
    <mergeCell ref="CVI48"/>
    <mergeCell ref="CVH48"/>
    <mergeCell ref="CUP48"/>
    <mergeCell ref="CUS48"/>
    <mergeCell ref="CUT48"/>
    <mergeCell ref="CUV48"/>
    <mergeCell ref="CUX48"/>
    <mergeCell ref="CUF48"/>
    <mergeCell ref="CUH48"/>
    <mergeCell ref="CUK48"/>
    <mergeCell ref="CUL48"/>
    <mergeCell ref="CUN48"/>
    <mergeCell ref="CTV48"/>
    <mergeCell ref="CTX48"/>
    <mergeCell ref="CTZ48"/>
    <mergeCell ref="CUC48"/>
    <mergeCell ref="CUD48"/>
    <mergeCell ref="CTW48"/>
    <mergeCell ref="CTY48"/>
    <mergeCell ref="CUA48"/>
    <mergeCell ref="CUB48"/>
    <mergeCell ref="CUY48"/>
    <mergeCell ref="CUZ48"/>
    <mergeCell ref="CVC48"/>
    <mergeCell ref="CVE48"/>
    <mergeCell ref="CVG48"/>
    <mergeCell ref="CUO48"/>
    <mergeCell ref="CUQ48"/>
    <mergeCell ref="CUR48"/>
    <mergeCell ref="CUU48"/>
    <mergeCell ref="CUW48"/>
    <mergeCell ref="CUE48"/>
    <mergeCell ref="CUG48"/>
    <mergeCell ref="CUI48"/>
    <mergeCell ref="CUJ48"/>
    <mergeCell ref="CUM48"/>
    <mergeCell ref="CSG48"/>
    <mergeCell ref="CSF48"/>
    <mergeCell ref="CRN48"/>
    <mergeCell ref="CRQ48"/>
    <mergeCell ref="CRR48"/>
    <mergeCell ref="CRT48"/>
    <mergeCell ref="CRV48"/>
    <mergeCell ref="CRD48"/>
    <mergeCell ref="CRF48"/>
    <mergeCell ref="CRI48"/>
    <mergeCell ref="CRJ48"/>
    <mergeCell ref="CRL48"/>
    <mergeCell ref="CQT48"/>
    <mergeCell ref="CQV48"/>
    <mergeCell ref="CQX48"/>
    <mergeCell ref="CRA48"/>
    <mergeCell ref="CRB48"/>
    <mergeCell ref="CQU48"/>
    <mergeCell ref="CQW48"/>
    <mergeCell ref="CQY48"/>
    <mergeCell ref="CQZ48"/>
    <mergeCell ref="CQK48"/>
    <mergeCell ref="CQL48"/>
    <mergeCell ref="CQN48"/>
    <mergeCell ref="CQP48"/>
    <mergeCell ref="CQS48"/>
    <mergeCell ref="CQR48"/>
    <mergeCell ref="CPZ48"/>
    <mergeCell ref="CQC48"/>
    <mergeCell ref="CQD48"/>
    <mergeCell ref="CQF48"/>
    <mergeCell ref="CQH48"/>
    <mergeCell ref="CPP48"/>
    <mergeCell ref="CPR48"/>
    <mergeCell ref="CPU48"/>
    <mergeCell ref="CPV48"/>
    <mergeCell ref="CPX48"/>
    <mergeCell ref="CRM48"/>
    <mergeCell ref="CRO48"/>
    <mergeCell ref="CRP48"/>
    <mergeCell ref="CRS48"/>
    <mergeCell ref="CRU48"/>
    <mergeCell ref="CRC48"/>
    <mergeCell ref="CRE48"/>
    <mergeCell ref="CRG48"/>
    <mergeCell ref="CRH48"/>
    <mergeCell ref="CRK48"/>
    <mergeCell ref="CQI48"/>
    <mergeCell ref="CQJ48"/>
    <mergeCell ref="CQM48"/>
    <mergeCell ref="CQO48"/>
    <mergeCell ref="CQQ48"/>
    <mergeCell ref="CPY48"/>
    <mergeCell ref="CQA48"/>
    <mergeCell ref="CQB48"/>
    <mergeCell ref="CQE48"/>
    <mergeCell ref="CQG48"/>
    <mergeCell ref="COJ48"/>
    <mergeCell ref="CNR48"/>
    <mergeCell ref="CNT48"/>
    <mergeCell ref="CNV48"/>
    <mergeCell ref="CNY48"/>
    <mergeCell ref="CNZ48"/>
    <mergeCell ref="CNS48"/>
    <mergeCell ref="CNU48"/>
    <mergeCell ref="CNW48"/>
    <mergeCell ref="CNX48"/>
    <mergeCell ref="CNI48"/>
    <mergeCell ref="CNJ48"/>
    <mergeCell ref="CNL48"/>
    <mergeCell ref="CNN48"/>
    <mergeCell ref="CNQ48"/>
    <mergeCell ref="CNP48"/>
    <mergeCell ref="CMX48"/>
    <mergeCell ref="CNA48"/>
    <mergeCell ref="CNB48"/>
    <mergeCell ref="CND48"/>
    <mergeCell ref="CNF48"/>
    <mergeCell ref="CMN48"/>
    <mergeCell ref="CMP48"/>
    <mergeCell ref="CMS48"/>
    <mergeCell ref="CMT48"/>
    <mergeCell ref="CMV48"/>
    <mergeCell ref="CMD48"/>
    <mergeCell ref="CMF48"/>
    <mergeCell ref="CMH48"/>
    <mergeCell ref="CMK48"/>
    <mergeCell ref="CML48"/>
    <mergeCell ref="CME48"/>
    <mergeCell ref="CMG48"/>
    <mergeCell ref="CMI48"/>
    <mergeCell ref="CMJ48"/>
    <mergeCell ref="COA48"/>
    <mergeCell ref="COC48"/>
    <mergeCell ref="COE48"/>
    <mergeCell ref="COF48"/>
    <mergeCell ref="COI48"/>
    <mergeCell ref="CNG48"/>
    <mergeCell ref="CNH48"/>
    <mergeCell ref="CNK48"/>
    <mergeCell ref="CNM48"/>
    <mergeCell ref="CNO48"/>
    <mergeCell ref="CMW48"/>
    <mergeCell ref="CMY48"/>
    <mergeCell ref="CMZ48"/>
    <mergeCell ref="CNC48"/>
    <mergeCell ref="CNE48"/>
    <mergeCell ref="CMM48"/>
    <mergeCell ref="CMO48"/>
    <mergeCell ref="CMQ48"/>
    <mergeCell ref="CMR48"/>
    <mergeCell ref="CMU48"/>
    <mergeCell ref="CKP48"/>
    <mergeCell ref="CKR48"/>
    <mergeCell ref="CKT48"/>
    <mergeCell ref="CKW48"/>
    <mergeCell ref="CKX48"/>
    <mergeCell ref="CKQ48"/>
    <mergeCell ref="CKS48"/>
    <mergeCell ref="CKU48"/>
    <mergeCell ref="CKV48"/>
    <mergeCell ref="CKG48"/>
    <mergeCell ref="CKH48"/>
    <mergeCell ref="CKJ48"/>
    <mergeCell ref="CKL48"/>
    <mergeCell ref="CKO48"/>
    <mergeCell ref="CKN48"/>
    <mergeCell ref="CJV48"/>
    <mergeCell ref="CJY48"/>
    <mergeCell ref="CJZ48"/>
    <mergeCell ref="CKB48"/>
    <mergeCell ref="CKD48"/>
    <mergeCell ref="CJL48"/>
    <mergeCell ref="CJN48"/>
    <mergeCell ref="CJQ48"/>
    <mergeCell ref="CJR48"/>
    <mergeCell ref="CJT48"/>
    <mergeCell ref="CJB48"/>
    <mergeCell ref="CJD48"/>
    <mergeCell ref="CJF48"/>
    <mergeCell ref="CJI48"/>
    <mergeCell ref="CJJ48"/>
    <mergeCell ref="CJC48"/>
    <mergeCell ref="CJE48"/>
    <mergeCell ref="CJG48"/>
    <mergeCell ref="CJH48"/>
    <mergeCell ref="CKE48"/>
    <mergeCell ref="CKF48"/>
    <mergeCell ref="CKI48"/>
    <mergeCell ref="CKK48"/>
    <mergeCell ref="CKM48"/>
    <mergeCell ref="CJU48"/>
    <mergeCell ref="CJW48"/>
    <mergeCell ref="CJX48"/>
    <mergeCell ref="CKA48"/>
    <mergeCell ref="CKC48"/>
    <mergeCell ref="CJK48"/>
    <mergeCell ref="CJM48"/>
    <mergeCell ref="CJO48"/>
    <mergeCell ref="CJP48"/>
    <mergeCell ref="CJS48"/>
    <mergeCell ref="CHM48"/>
    <mergeCell ref="CHL48"/>
    <mergeCell ref="CGT48"/>
    <mergeCell ref="CGW48"/>
    <mergeCell ref="CGX48"/>
    <mergeCell ref="CGZ48"/>
    <mergeCell ref="CHB48"/>
    <mergeCell ref="CGJ48"/>
    <mergeCell ref="CGL48"/>
    <mergeCell ref="CGO48"/>
    <mergeCell ref="CGP48"/>
    <mergeCell ref="CGR48"/>
    <mergeCell ref="CFZ48"/>
    <mergeCell ref="CGB48"/>
    <mergeCell ref="CGD48"/>
    <mergeCell ref="CGG48"/>
    <mergeCell ref="CGH48"/>
    <mergeCell ref="CGA48"/>
    <mergeCell ref="CGC48"/>
    <mergeCell ref="CGE48"/>
    <mergeCell ref="CGF48"/>
    <mergeCell ref="CFQ48"/>
    <mergeCell ref="CFR48"/>
    <mergeCell ref="CFT48"/>
    <mergeCell ref="CFV48"/>
    <mergeCell ref="CFY48"/>
    <mergeCell ref="CFX48"/>
    <mergeCell ref="CFF48"/>
    <mergeCell ref="CFI48"/>
    <mergeCell ref="CFJ48"/>
    <mergeCell ref="CFL48"/>
    <mergeCell ref="CFN48"/>
    <mergeCell ref="CEV48"/>
    <mergeCell ref="CEX48"/>
    <mergeCell ref="CFA48"/>
    <mergeCell ref="CFB48"/>
    <mergeCell ref="CFD48"/>
    <mergeCell ref="CGS48"/>
    <mergeCell ref="CGU48"/>
    <mergeCell ref="CGV48"/>
    <mergeCell ref="CGY48"/>
    <mergeCell ref="CHA48"/>
    <mergeCell ref="CGI48"/>
    <mergeCell ref="CGK48"/>
    <mergeCell ref="CGM48"/>
    <mergeCell ref="CGN48"/>
    <mergeCell ref="CGQ48"/>
    <mergeCell ref="CFO48"/>
    <mergeCell ref="CFP48"/>
    <mergeCell ref="CFS48"/>
    <mergeCell ref="CFU48"/>
    <mergeCell ref="CFW48"/>
    <mergeCell ref="CFE48"/>
    <mergeCell ref="CFG48"/>
    <mergeCell ref="CFH48"/>
    <mergeCell ref="CFK48"/>
    <mergeCell ref="CFM48"/>
    <mergeCell ref="CDP48"/>
    <mergeCell ref="CCX48"/>
    <mergeCell ref="CCZ48"/>
    <mergeCell ref="CDB48"/>
    <mergeCell ref="CDE48"/>
    <mergeCell ref="CDF48"/>
    <mergeCell ref="CCY48"/>
    <mergeCell ref="CDA48"/>
    <mergeCell ref="CDC48"/>
    <mergeCell ref="CDD48"/>
    <mergeCell ref="CCO48"/>
    <mergeCell ref="CCP48"/>
    <mergeCell ref="CCR48"/>
    <mergeCell ref="CCT48"/>
    <mergeCell ref="CCW48"/>
    <mergeCell ref="CCV48"/>
    <mergeCell ref="CCD48"/>
    <mergeCell ref="CCG48"/>
    <mergeCell ref="CCH48"/>
    <mergeCell ref="CCJ48"/>
    <mergeCell ref="CCL48"/>
    <mergeCell ref="CBT48"/>
    <mergeCell ref="CBV48"/>
    <mergeCell ref="CBY48"/>
    <mergeCell ref="CBZ48"/>
    <mergeCell ref="CCB48"/>
    <mergeCell ref="CBJ48"/>
    <mergeCell ref="CBL48"/>
    <mergeCell ref="CBN48"/>
    <mergeCell ref="CBQ48"/>
    <mergeCell ref="CBR48"/>
    <mergeCell ref="CBK48"/>
    <mergeCell ref="CBM48"/>
    <mergeCell ref="CBO48"/>
    <mergeCell ref="CBP48"/>
    <mergeCell ref="CDG48"/>
    <mergeCell ref="CDI48"/>
    <mergeCell ref="CDK48"/>
    <mergeCell ref="CDL48"/>
    <mergeCell ref="CDO48"/>
    <mergeCell ref="CCM48"/>
    <mergeCell ref="CCN48"/>
    <mergeCell ref="CCQ48"/>
    <mergeCell ref="CCS48"/>
    <mergeCell ref="CCU48"/>
    <mergeCell ref="CCC48"/>
    <mergeCell ref="CCE48"/>
    <mergeCell ref="CCF48"/>
    <mergeCell ref="CCI48"/>
    <mergeCell ref="CCK48"/>
    <mergeCell ref="CBS48"/>
    <mergeCell ref="CBU48"/>
    <mergeCell ref="CBW48"/>
    <mergeCell ref="CBX48"/>
    <mergeCell ref="CCA48"/>
    <mergeCell ref="BZV48"/>
    <mergeCell ref="BZX48"/>
    <mergeCell ref="BZZ48"/>
    <mergeCell ref="CAC48"/>
    <mergeCell ref="CAD48"/>
    <mergeCell ref="BZW48"/>
    <mergeCell ref="BZY48"/>
    <mergeCell ref="CAA48"/>
    <mergeCell ref="CAB48"/>
    <mergeCell ref="BZM48"/>
    <mergeCell ref="BZN48"/>
    <mergeCell ref="BZP48"/>
    <mergeCell ref="BZR48"/>
    <mergeCell ref="BZU48"/>
    <mergeCell ref="BZT48"/>
    <mergeCell ref="BZB48"/>
    <mergeCell ref="BZE48"/>
    <mergeCell ref="BZF48"/>
    <mergeCell ref="BZH48"/>
    <mergeCell ref="BZJ48"/>
    <mergeCell ref="BYR48"/>
    <mergeCell ref="BYT48"/>
    <mergeCell ref="BYW48"/>
    <mergeCell ref="BYX48"/>
    <mergeCell ref="BYZ48"/>
    <mergeCell ref="BYH48"/>
    <mergeCell ref="BYJ48"/>
    <mergeCell ref="BYL48"/>
    <mergeCell ref="BYO48"/>
    <mergeCell ref="BYP48"/>
    <mergeCell ref="BYI48"/>
    <mergeCell ref="BYK48"/>
    <mergeCell ref="BYM48"/>
    <mergeCell ref="BYN48"/>
    <mergeCell ref="BZK48"/>
    <mergeCell ref="BZL48"/>
    <mergeCell ref="BZO48"/>
    <mergeCell ref="BZQ48"/>
    <mergeCell ref="BZS48"/>
    <mergeCell ref="BZA48"/>
    <mergeCell ref="BZC48"/>
    <mergeCell ref="BZD48"/>
    <mergeCell ref="BZG48"/>
    <mergeCell ref="BZI48"/>
    <mergeCell ref="BYQ48"/>
    <mergeCell ref="BYS48"/>
    <mergeCell ref="BYU48"/>
    <mergeCell ref="BYV48"/>
    <mergeCell ref="BYY48"/>
    <mergeCell ref="BWS48"/>
    <mergeCell ref="BWR48"/>
    <mergeCell ref="BVZ48"/>
    <mergeCell ref="BWC48"/>
    <mergeCell ref="BWD48"/>
    <mergeCell ref="BWF48"/>
    <mergeCell ref="BWH48"/>
    <mergeCell ref="BVP48"/>
    <mergeCell ref="BVR48"/>
    <mergeCell ref="BVU48"/>
    <mergeCell ref="BVV48"/>
    <mergeCell ref="BVX48"/>
    <mergeCell ref="BVF48"/>
    <mergeCell ref="BVH48"/>
    <mergeCell ref="BVJ48"/>
    <mergeCell ref="BVM48"/>
    <mergeCell ref="BVN48"/>
    <mergeCell ref="BVG48"/>
    <mergeCell ref="BVI48"/>
    <mergeCell ref="BVK48"/>
    <mergeCell ref="BVL48"/>
    <mergeCell ref="BUW48"/>
    <mergeCell ref="BUX48"/>
    <mergeCell ref="BUZ48"/>
    <mergeCell ref="BVB48"/>
    <mergeCell ref="BVE48"/>
    <mergeCell ref="BVD48"/>
    <mergeCell ref="BUL48"/>
    <mergeCell ref="BUO48"/>
    <mergeCell ref="BUP48"/>
    <mergeCell ref="BUR48"/>
    <mergeCell ref="BUT48"/>
    <mergeCell ref="BUB48"/>
    <mergeCell ref="BUD48"/>
    <mergeCell ref="BUG48"/>
    <mergeCell ref="BUH48"/>
    <mergeCell ref="BUJ48"/>
    <mergeCell ref="BVY48"/>
    <mergeCell ref="BWA48"/>
    <mergeCell ref="BWB48"/>
    <mergeCell ref="BWE48"/>
    <mergeCell ref="BWG48"/>
    <mergeCell ref="BVO48"/>
    <mergeCell ref="BVQ48"/>
    <mergeCell ref="BVS48"/>
    <mergeCell ref="BVT48"/>
    <mergeCell ref="BVW48"/>
    <mergeCell ref="BUU48"/>
    <mergeCell ref="BUV48"/>
    <mergeCell ref="BUY48"/>
    <mergeCell ref="BVA48"/>
    <mergeCell ref="BVC48"/>
    <mergeCell ref="BUK48"/>
    <mergeCell ref="BUM48"/>
    <mergeCell ref="BUN48"/>
    <mergeCell ref="BUQ48"/>
    <mergeCell ref="BUS48"/>
    <mergeCell ref="BSV48"/>
    <mergeCell ref="BSD48"/>
    <mergeCell ref="BSF48"/>
    <mergeCell ref="BSH48"/>
    <mergeCell ref="BSK48"/>
    <mergeCell ref="BSL48"/>
    <mergeCell ref="BSE48"/>
    <mergeCell ref="BSG48"/>
    <mergeCell ref="BSI48"/>
    <mergeCell ref="BSJ48"/>
    <mergeCell ref="BRU48"/>
    <mergeCell ref="BRV48"/>
    <mergeCell ref="BRX48"/>
    <mergeCell ref="BRZ48"/>
    <mergeCell ref="BSC48"/>
    <mergeCell ref="BSB48"/>
    <mergeCell ref="BRJ48"/>
    <mergeCell ref="BRM48"/>
    <mergeCell ref="BRN48"/>
    <mergeCell ref="BRP48"/>
    <mergeCell ref="BRR48"/>
    <mergeCell ref="BQZ48"/>
    <mergeCell ref="BRB48"/>
    <mergeCell ref="BRE48"/>
    <mergeCell ref="BRF48"/>
    <mergeCell ref="BRH48"/>
    <mergeCell ref="BQP48"/>
    <mergeCell ref="BQR48"/>
    <mergeCell ref="BQT48"/>
    <mergeCell ref="BQW48"/>
    <mergeCell ref="BQX48"/>
    <mergeCell ref="BQQ48"/>
    <mergeCell ref="BQS48"/>
    <mergeCell ref="BQU48"/>
    <mergeCell ref="BQV48"/>
    <mergeCell ref="BSM48"/>
    <mergeCell ref="BSO48"/>
    <mergeCell ref="BSQ48"/>
    <mergeCell ref="BSR48"/>
    <mergeCell ref="BSU48"/>
    <mergeCell ref="BRS48"/>
    <mergeCell ref="BRT48"/>
    <mergeCell ref="BRW48"/>
    <mergeCell ref="BRY48"/>
    <mergeCell ref="BSA48"/>
    <mergeCell ref="BRI48"/>
    <mergeCell ref="BRK48"/>
    <mergeCell ref="BRL48"/>
    <mergeCell ref="BRO48"/>
    <mergeCell ref="BRQ48"/>
    <mergeCell ref="BQY48"/>
    <mergeCell ref="BRA48"/>
    <mergeCell ref="BRC48"/>
    <mergeCell ref="BRD48"/>
    <mergeCell ref="BRG48"/>
    <mergeCell ref="BPB48"/>
    <mergeCell ref="BPD48"/>
    <mergeCell ref="BPF48"/>
    <mergeCell ref="BPI48"/>
    <mergeCell ref="BPJ48"/>
    <mergeCell ref="BPC48"/>
    <mergeCell ref="BPE48"/>
    <mergeCell ref="BPG48"/>
    <mergeCell ref="BPH48"/>
    <mergeCell ref="BOS48"/>
    <mergeCell ref="BOT48"/>
    <mergeCell ref="BOV48"/>
    <mergeCell ref="BOX48"/>
    <mergeCell ref="BPA48"/>
    <mergeCell ref="BOZ48"/>
    <mergeCell ref="BOH48"/>
    <mergeCell ref="BOK48"/>
    <mergeCell ref="BOL48"/>
    <mergeCell ref="BON48"/>
    <mergeCell ref="BOP48"/>
    <mergeCell ref="BNX48"/>
    <mergeCell ref="BNZ48"/>
    <mergeCell ref="BOC48"/>
    <mergeCell ref="BOD48"/>
    <mergeCell ref="BOF48"/>
    <mergeCell ref="BNN48"/>
    <mergeCell ref="BNP48"/>
    <mergeCell ref="BNR48"/>
    <mergeCell ref="BNU48"/>
    <mergeCell ref="BNV48"/>
    <mergeCell ref="BNO48"/>
    <mergeCell ref="BNQ48"/>
    <mergeCell ref="BNS48"/>
    <mergeCell ref="BNT48"/>
    <mergeCell ref="BOQ48"/>
    <mergeCell ref="BOR48"/>
    <mergeCell ref="BOU48"/>
    <mergeCell ref="BOW48"/>
    <mergeCell ref="BOY48"/>
    <mergeCell ref="BOG48"/>
    <mergeCell ref="BOI48"/>
    <mergeCell ref="BOJ48"/>
    <mergeCell ref="BOM48"/>
    <mergeCell ref="BOO48"/>
    <mergeCell ref="BNW48"/>
    <mergeCell ref="BNY48"/>
    <mergeCell ref="BOA48"/>
    <mergeCell ref="BOB48"/>
    <mergeCell ref="BOE48"/>
    <mergeCell ref="BLY48"/>
    <mergeCell ref="BLX48"/>
    <mergeCell ref="BLF48"/>
    <mergeCell ref="BLI48"/>
    <mergeCell ref="BLJ48"/>
    <mergeCell ref="BLL48"/>
    <mergeCell ref="BLN48"/>
    <mergeCell ref="BKV48"/>
    <mergeCell ref="BKX48"/>
    <mergeCell ref="BLA48"/>
    <mergeCell ref="BLB48"/>
    <mergeCell ref="BLD48"/>
    <mergeCell ref="BKL48"/>
    <mergeCell ref="BKN48"/>
    <mergeCell ref="BKP48"/>
    <mergeCell ref="BKS48"/>
    <mergeCell ref="BKT48"/>
    <mergeCell ref="BKM48"/>
    <mergeCell ref="BKO48"/>
    <mergeCell ref="BKQ48"/>
    <mergeCell ref="BKR48"/>
    <mergeCell ref="BKC48"/>
    <mergeCell ref="BKD48"/>
    <mergeCell ref="BKF48"/>
    <mergeCell ref="BKH48"/>
    <mergeCell ref="BKK48"/>
    <mergeCell ref="BKJ48"/>
    <mergeCell ref="BJR48"/>
    <mergeCell ref="BJU48"/>
    <mergeCell ref="BJV48"/>
    <mergeCell ref="BJX48"/>
    <mergeCell ref="BJZ48"/>
    <mergeCell ref="BJH48"/>
    <mergeCell ref="BJJ48"/>
    <mergeCell ref="BJM48"/>
    <mergeCell ref="BJN48"/>
    <mergeCell ref="BJP48"/>
    <mergeCell ref="BLE48"/>
    <mergeCell ref="BLG48"/>
    <mergeCell ref="BLH48"/>
    <mergeCell ref="BLK48"/>
    <mergeCell ref="BLM48"/>
    <mergeCell ref="BKU48"/>
    <mergeCell ref="BKW48"/>
    <mergeCell ref="BKY48"/>
    <mergeCell ref="BKZ48"/>
    <mergeCell ref="BLC48"/>
    <mergeCell ref="BKA48"/>
    <mergeCell ref="BKB48"/>
    <mergeCell ref="BKE48"/>
    <mergeCell ref="BKG48"/>
    <mergeCell ref="BKI48"/>
    <mergeCell ref="BJQ48"/>
    <mergeCell ref="BJS48"/>
    <mergeCell ref="BJT48"/>
    <mergeCell ref="BJW48"/>
    <mergeCell ref="BJY48"/>
    <mergeCell ref="BIB48"/>
    <mergeCell ref="BHJ48"/>
    <mergeCell ref="BHL48"/>
    <mergeCell ref="BHN48"/>
    <mergeCell ref="BHQ48"/>
    <mergeCell ref="BHR48"/>
    <mergeCell ref="BHK48"/>
    <mergeCell ref="BHM48"/>
    <mergeCell ref="BHO48"/>
    <mergeCell ref="BHP48"/>
    <mergeCell ref="BHA48"/>
    <mergeCell ref="BHB48"/>
    <mergeCell ref="BHD48"/>
    <mergeCell ref="BHF48"/>
    <mergeCell ref="BHI48"/>
    <mergeCell ref="BHH48"/>
    <mergeCell ref="BGP48"/>
    <mergeCell ref="BGS48"/>
    <mergeCell ref="BGT48"/>
    <mergeCell ref="BGV48"/>
    <mergeCell ref="BGX48"/>
    <mergeCell ref="BGF48"/>
    <mergeCell ref="BGH48"/>
    <mergeCell ref="BGK48"/>
    <mergeCell ref="BGL48"/>
    <mergeCell ref="BGN48"/>
    <mergeCell ref="BFV48"/>
    <mergeCell ref="BFX48"/>
    <mergeCell ref="BFZ48"/>
    <mergeCell ref="BGC48"/>
    <mergeCell ref="BGD48"/>
    <mergeCell ref="BFW48"/>
    <mergeCell ref="BFY48"/>
    <mergeCell ref="BGA48"/>
    <mergeCell ref="BGB48"/>
    <mergeCell ref="BHS48"/>
    <mergeCell ref="BHU48"/>
    <mergeCell ref="BHW48"/>
    <mergeCell ref="BHX48"/>
    <mergeCell ref="BIA48"/>
    <mergeCell ref="BGY48"/>
    <mergeCell ref="BGZ48"/>
    <mergeCell ref="BHC48"/>
    <mergeCell ref="BHE48"/>
    <mergeCell ref="BHG48"/>
    <mergeCell ref="BGO48"/>
    <mergeCell ref="BGQ48"/>
    <mergeCell ref="BGR48"/>
    <mergeCell ref="BGU48"/>
    <mergeCell ref="BGW48"/>
    <mergeCell ref="BGE48"/>
    <mergeCell ref="BGG48"/>
    <mergeCell ref="BGI48"/>
    <mergeCell ref="BGJ48"/>
    <mergeCell ref="BGM48"/>
    <mergeCell ref="BEH48"/>
    <mergeCell ref="BEJ48"/>
    <mergeCell ref="BEL48"/>
    <mergeCell ref="BEO48"/>
    <mergeCell ref="BEP48"/>
    <mergeCell ref="BEI48"/>
    <mergeCell ref="BEK48"/>
    <mergeCell ref="BEM48"/>
    <mergeCell ref="BEN48"/>
    <mergeCell ref="BDY48"/>
    <mergeCell ref="BDZ48"/>
    <mergeCell ref="BEB48"/>
    <mergeCell ref="BED48"/>
    <mergeCell ref="BEG48"/>
    <mergeCell ref="BEF48"/>
    <mergeCell ref="BDN48"/>
    <mergeCell ref="BDQ48"/>
    <mergeCell ref="BDR48"/>
    <mergeCell ref="BDT48"/>
    <mergeCell ref="BDV48"/>
    <mergeCell ref="BDD48"/>
    <mergeCell ref="BDF48"/>
    <mergeCell ref="BDI48"/>
    <mergeCell ref="BDJ48"/>
    <mergeCell ref="BDL48"/>
    <mergeCell ref="BCT48"/>
    <mergeCell ref="BCV48"/>
    <mergeCell ref="BCX48"/>
    <mergeCell ref="BDA48"/>
    <mergeCell ref="BDB48"/>
    <mergeCell ref="BCU48"/>
    <mergeCell ref="BCW48"/>
    <mergeCell ref="BCY48"/>
    <mergeCell ref="BCZ48"/>
    <mergeCell ref="BDW48"/>
    <mergeCell ref="BDX48"/>
    <mergeCell ref="BEA48"/>
    <mergeCell ref="BEC48"/>
    <mergeCell ref="BEE48"/>
    <mergeCell ref="BDM48"/>
    <mergeCell ref="BDO48"/>
    <mergeCell ref="BDP48"/>
    <mergeCell ref="BDS48"/>
    <mergeCell ref="BDU48"/>
    <mergeCell ref="BDC48"/>
    <mergeCell ref="BDE48"/>
    <mergeCell ref="BDG48"/>
    <mergeCell ref="BDH48"/>
    <mergeCell ref="BDK48"/>
    <mergeCell ref="BBE48"/>
    <mergeCell ref="BBD48"/>
    <mergeCell ref="BAL48"/>
    <mergeCell ref="BAO48"/>
    <mergeCell ref="BAP48"/>
    <mergeCell ref="BAR48"/>
    <mergeCell ref="BAT48"/>
    <mergeCell ref="BAB48"/>
    <mergeCell ref="BAD48"/>
    <mergeCell ref="BAG48"/>
    <mergeCell ref="BAH48"/>
    <mergeCell ref="BAJ48"/>
    <mergeCell ref="AZR48"/>
    <mergeCell ref="AZT48"/>
    <mergeCell ref="AZV48"/>
    <mergeCell ref="AZY48"/>
    <mergeCell ref="AZZ48"/>
    <mergeCell ref="AZS48"/>
    <mergeCell ref="AZU48"/>
    <mergeCell ref="AZW48"/>
    <mergeCell ref="AZX48"/>
    <mergeCell ref="AZI48"/>
    <mergeCell ref="AZJ48"/>
    <mergeCell ref="AZL48"/>
    <mergeCell ref="AZN48"/>
    <mergeCell ref="AZQ48"/>
    <mergeCell ref="AZP48"/>
    <mergeCell ref="AYX48"/>
    <mergeCell ref="AZA48"/>
    <mergeCell ref="AZB48"/>
    <mergeCell ref="AZD48"/>
    <mergeCell ref="AZF48"/>
    <mergeCell ref="AYN48"/>
    <mergeCell ref="AYP48"/>
    <mergeCell ref="AYS48"/>
    <mergeCell ref="AYT48"/>
    <mergeCell ref="AYV48"/>
    <mergeCell ref="BAK48"/>
    <mergeCell ref="BAM48"/>
    <mergeCell ref="BAN48"/>
    <mergeCell ref="BAQ48"/>
    <mergeCell ref="BAS48"/>
    <mergeCell ref="BAA48"/>
    <mergeCell ref="BAC48"/>
    <mergeCell ref="BAE48"/>
    <mergeCell ref="BAF48"/>
    <mergeCell ref="BAI48"/>
    <mergeCell ref="AZG48"/>
    <mergeCell ref="AZH48"/>
    <mergeCell ref="AZK48"/>
    <mergeCell ref="AZM48"/>
    <mergeCell ref="AZO48"/>
    <mergeCell ref="AYW48"/>
    <mergeCell ref="AYY48"/>
    <mergeCell ref="AYZ48"/>
    <mergeCell ref="AZC48"/>
    <mergeCell ref="AZE48"/>
    <mergeCell ref="AXH48"/>
    <mergeCell ref="AWP48"/>
    <mergeCell ref="AWR48"/>
    <mergeCell ref="AWT48"/>
    <mergeCell ref="AWW48"/>
    <mergeCell ref="AWX48"/>
    <mergeCell ref="AWQ48"/>
    <mergeCell ref="AWS48"/>
    <mergeCell ref="AWU48"/>
    <mergeCell ref="AWV48"/>
    <mergeCell ref="AWG48"/>
    <mergeCell ref="AWH48"/>
    <mergeCell ref="AWJ48"/>
    <mergeCell ref="AWL48"/>
    <mergeCell ref="AWO48"/>
    <mergeCell ref="AWN48"/>
    <mergeCell ref="AVV48"/>
    <mergeCell ref="AVY48"/>
    <mergeCell ref="AVZ48"/>
    <mergeCell ref="AWB48"/>
    <mergeCell ref="AWD48"/>
    <mergeCell ref="AVL48"/>
    <mergeCell ref="AVN48"/>
    <mergeCell ref="AVQ48"/>
    <mergeCell ref="AVR48"/>
    <mergeCell ref="AVT48"/>
    <mergeCell ref="AVB48"/>
    <mergeCell ref="AVD48"/>
    <mergeCell ref="AVF48"/>
    <mergeCell ref="AVI48"/>
    <mergeCell ref="AVJ48"/>
    <mergeCell ref="AVC48"/>
    <mergeCell ref="AVE48"/>
    <mergeCell ref="AVG48"/>
    <mergeCell ref="AVH48"/>
    <mergeCell ref="AWY48"/>
    <mergeCell ref="AXA48"/>
    <mergeCell ref="AXC48"/>
    <mergeCell ref="AXD48"/>
    <mergeCell ref="AXG48"/>
    <mergeCell ref="AWE48"/>
    <mergeCell ref="AWF48"/>
    <mergeCell ref="AWI48"/>
    <mergeCell ref="AWK48"/>
    <mergeCell ref="AWM48"/>
    <mergeCell ref="AVU48"/>
    <mergeCell ref="AVW48"/>
    <mergeCell ref="AVX48"/>
    <mergeCell ref="AWA48"/>
    <mergeCell ref="AWC48"/>
    <mergeCell ref="AVK48"/>
    <mergeCell ref="AVM48"/>
    <mergeCell ref="AVO48"/>
    <mergeCell ref="AVP48"/>
    <mergeCell ref="AVS48"/>
    <mergeCell ref="ATN48"/>
    <mergeCell ref="ATP48"/>
    <mergeCell ref="ATR48"/>
    <mergeCell ref="ATU48"/>
    <mergeCell ref="ATV48"/>
    <mergeCell ref="ATO48"/>
    <mergeCell ref="ATQ48"/>
    <mergeCell ref="ATS48"/>
    <mergeCell ref="ATT48"/>
    <mergeCell ref="ATE48"/>
    <mergeCell ref="ATF48"/>
    <mergeCell ref="ATH48"/>
    <mergeCell ref="ATJ48"/>
    <mergeCell ref="ATM48"/>
    <mergeCell ref="ATL48"/>
    <mergeCell ref="AST48"/>
    <mergeCell ref="ASW48"/>
    <mergeCell ref="ASX48"/>
    <mergeCell ref="ASZ48"/>
    <mergeCell ref="ATB48"/>
    <mergeCell ref="ASJ48"/>
    <mergeCell ref="ASL48"/>
    <mergeCell ref="ASO48"/>
    <mergeCell ref="ASP48"/>
    <mergeCell ref="ASR48"/>
    <mergeCell ref="ARZ48"/>
    <mergeCell ref="ASB48"/>
    <mergeCell ref="ASD48"/>
    <mergeCell ref="ASG48"/>
    <mergeCell ref="ASH48"/>
    <mergeCell ref="ASA48"/>
    <mergeCell ref="ASC48"/>
    <mergeCell ref="ASE48"/>
    <mergeCell ref="ASF48"/>
    <mergeCell ref="ATC48"/>
    <mergeCell ref="ATD48"/>
    <mergeCell ref="ATG48"/>
    <mergeCell ref="ATI48"/>
    <mergeCell ref="ATK48"/>
    <mergeCell ref="ASS48"/>
    <mergeCell ref="ASU48"/>
    <mergeCell ref="ASV48"/>
    <mergeCell ref="ASY48"/>
    <mergeCell ref="ATA48"/>
    <mergeCell ref="ASI48"/>
    <mergeCell ref="ASK48"/>
    <mergeCell ref="ASM48"/>
    <mergeCell ref="ASN48"/>
    <mergeCell ref="ASQ48"/>
    <mergeCell ref="AQK48"/>
    <mergeCell ref="AQJ48"/>
    <mergeCell ref="APR48"/>
    <mergeCell ref="APU48"/>
    <mergeCell ref="APV48"/>
    <mergeCell ref="APX48"/>
    <mergeCell ref="APZ48"/>
    <mergeCell ref="APH48"/>
    <mergeCell ref="APJ48"/>
    <mergeCell ref="APM48"/>
    <mergeCell ref="APN48"/>
    <mergeCell ref="APP48"/>
    <mergeCell ref="AOX48"/>
    <mergeCell ref="AOZ48"/>
    <mergeCell ref="APB48"/>
    <mergeCell ref="APE48"/>
    <mergeCell ref="APF48"/>
    <mergeCell ref="AOY48"/>
    <mergeCell ref="APA48"/>
    <mergeCell ref="APC48"/>
    <mergeCell ref="APD48"/>
    <mergeCell ref="AOO48"/>
    <mergeCell ref="AOP48"/>
    <mergeCell ref="AOR48"/>
    <mergeCell ref="AOT48"/>
    <mergeCell ref="AOW48"/>
    <mergeCell ref="AOV48"/>
    <mergeCell ref="AOD48"/>
    <mergeCell ref="AOG48"/>
    <mergeCell ref="AOH48"/>
    <mergeCell ref="AOJ48"/>
    <mergeCell ref="AOL48"/>
    <mergeCell ref="ANT48"/>
    <mergeCell ref="ANV48"/>
    <mergeCell ref="ANY48"/>
    <mergeCell ref="ANZ48"/>
    <mergeCell ref="AOB48"/>
    <mergeCell ref="APQ48"/>
    <mergeCell ref="APS48"/>
    <mergeCell ref="APT48"/>
    <mergeCell ref="APW48"/>
    <mergeCell ref="APY48"/>
    <mergeCell ref="APG48"/>
    <mergeCell ref="API48"/>
    <mergeCell ref="APK48"/>
    <mergeCell ref="APL48"/>
    <mergeCell ref="APO48"/>
    <mergeCell ref="AOM48"/>
    <mergeCell ref="AON48"/>
    <mergeCell ref="AOQ48"/>
    <mergeCell ref="AOS48"/>
    <mergeCell ref="AOU48"/>
    <mergeCell ref="AOC48"/>
    <mergeCell ref="AOE48"/>
    <mergeCell ref="AOF48"/>
    <mergeCell ref="AOI48"/>
    <mergeCell ref="AOK48"/>
    <mergeCell ref="AMN48"/>
    <mergeCell ref="ALV48"/>
    <mergeCell ref="ALX48"/>
    <mergeCell ref="ALZ48"/>
    <mergeCell ref="AMC48"/>
    <mergeCell ref="AMD48"/>
    <mergeCell ref="ALW48"/>
    <mergeCell ref="ALY48"/>
    <mergeCell ref="AMA48"/>
    <mergeCell ref="AMB48"/>
    <mergeCell ref="ALM48"/>
    <mergeCell ref="ALN48"/>
    <mergeCell ref="ALP48"/>
    <mergeCell ref="ALR48"/>
    <mergeCell ref="ALU48"/>
    <mergeCell ref="ALT48"/>
    <mergeCell ref="ALB48"/>
    <mergeCell ref="ALE48"/>
    <mergeCell ref="ALF48"/>
    <mergeCell ref="ALH48"/>
    <mergeCell ref="ALJ48"/>
    <mergeCell ref="AKR48"/>
    <mergeCell ref="AKT48"/>
    <mergeCell ref="AKW48"/>
    <mergeCell ref="AKX48"/>
    <mergeCell ref="AKZ48"/>
    <mergeCell ref="AKH48"/>
    <mergeCell ref="AKJ48"/>
    <mergeCell ref="AKL48"/>
    <mergeCell ref="AKO48"/>
    <mergeCell ref="AKP48"/>
    <mergeCell ref="AKI48"/>
    <mergeCell ref="AKK48"/>
    <mergeCell ref="AKM48"/>
    <mergeCell ref="AKN48"/>
    <mergeCell ref="AME48"/>
    <mergeCell ref="AMG48"/>
    <mergeCell ref="AMI48"/>
    <mergeCell ref="AMJ48"/>
    <mergeCell ref="AMM48"/>
    <mergeCell ref="ALK48"/>
    <mergeCell ref="ALL48"/>
    <mergeCell ref="ALO48"/>
    <mergeCell ref="ALQ48"/>
    <mergeCell ref="ALS48"/>
    <mergeCell ref="ALA48"/>
    <mergeCell ref="ALC48"/>
    <mergeCell ref="ALD48"/>
    <mergeCell ref="ALG48"/>
    <mergeCell ref="ALI48"/>
    <mergeCell ref="AKQ48"/>
    <mergeCell ref="AKS48"/>
    <mergeCell ref="AKU48"/>
    <mergeCell ref="AKV48"/>
    <mergeCell ref="AKY48"/>
    <mergeCell ref="AIT48"/>
    <mergeCell ref="AIV48"/>
    <mergeCell ref="AIX48"/>
    <mergeCell ref="AJA48"/>
    <mergeCell ref="AJB48"/>
    <mergeCell ref="AIU48"/>
    <mergeCell ref="AIW48"/>
    <mergeCell ref="AIY48"/>
    <mergeCell ref="AIZ48"/>
    <mergeCell ref="AIK48"/>
    <mergeCell ref="AIL48"/>
    <mergeCell ref="AIN48"/>
    <mergeCell ref="AIP48"/>
    <mergeCell ref="AIS48"/>
    <mergeCell ref="AIR48"/>
    <mergeCell ref="AHZ48"/>
    <mergeCell ref="AIC48"/>
    <mergeCell ref="AID48"/>
    <mergeCell ref="AIF48"/>
    <mergeCell ref="AIH48"/>
    <mergeCell ref="AHP48"/>
    <mergeCell ref="AHR48"/>
    <mergeCell ref="AHU48"/>
    <mergeCell ref="AHV48"/>
    <mergeCell ref="AHX48"/>
    <mergeCell ref="AHF48"/>
    <mergeCell ref="AHH48"/>
    <mergeCell ref="AHJ48"/>
    <mergeCell ref="AHM48"/>
    <mergeCell ref="AHN48"/>
    <mergeCell ref="AHG48"/>
    <mergeCell ref="AHI48"/>
    <mergeCell ref="AHK48"/>
    <mergeCell ref="AHL48"/>
    <mergeCell ref="AII48"/>
    <mergeCell ref="AIJ48"/>
    <mergeCell ref="AIM48"/>
    <mergeCell ref="AIO48"/>
    <mergeCell ref="AIQ48"/>
    <mergeCell ref="AHY48"/>
    <mergeCell ref="AIA48"/>
    <mergeCell ref="AIB48"/>
    <mergeCell ref="AIE48"/>
    <mergeCell ref="AIG48"/>
    <mergeCell ref="AHO48"/>
    <mergeCell ref="AHQ48"/>
    <mergeCell ref="AHS48"/>
    <mergeCell ref="AHT48"/>
    <mergeCell ref="AHW48"/>
    <mergeCell ref="AFQ48"/>
    <mergeCell ref="AFP48"/>
    <mergeCell ref="AEX48"/>
    <mergeCell ref="AFA48"/>
    <mergeCell ref="AFB48"/>
    <mergeCell ref="AFD48"/>
    <mergeCell ref="AFF48"/>
    <mergeCell ref="AEN48"/>
    <mergeCell ref="AEP48"/>
    <mergeCell ref="AES48"/>
    <mergeCell ref="AET48"/>
    <mergeCell ref="AEV48"/>
    <mergeCell ref="AED48"/>
    <mergeCell ref="AEF48"/>
    <mergeCell ref="AEH48"/>
    <mergeCell ref="AEK48"/>
    <mergeCell ref="AEL48"/>
    <mergeCell ref="AEE48"/>
    <mergeCell ref="AEG48"/>
    <mergeCell ref="AEI48"/>
    <mergeCell ref="AEJ48"/>
    <mergeCell ref="ADU48"/>
    <mergeCell ref="ADV48"/>
    <mergeCell ref="ADX48"/>
    <mergeCell ref="ADZ48"/>
    <mergeCell ref="AEC48"/>
    <mergeCell ref="AEB48"/>
    <mergeCell ref="ADJ48"/>
    <mergeCell ref="ADM48"/>
    <mergeCell ref="ADN48"/>
    <mergeCell ref="ADP48"/>
    <mergeCell ref="ADR48"/>
    <mergeCell ref="ACZ48"/>
    <mergeCell ref="ADB48"/>
    <mergeCell ref="ADE48"/>
    <mergeCell ref="ADF48"/>
    <mergeCell ref="ADH48"/>
    <mergeCell ref="AEW48"/>
    <mergeCell ref="AEY48"/>
    <mergeCell ref="AEZ48"/>
    <mergeCell ref="AFC48"/>
    <mergeCell ref="AFE48"/>
    <mergeCell ref="AEM48"/>
    <mergeCell ref="AEO48"/>
    <mergeCell ref="AEQ48"/>
    <mergeCell ref="AER48"/>
    <mergeCell ref="AEU48"/>
    <mergeCell ref="ADS48"/>
    <mergeCell ref="ADT48"/>
    <mergeCell ref="ADW48"/>
    <mergeCell ref="ADY48"/>
    <mergeCell ref="AEA48"/>
    <mergeCell ref="ADI48"/>
    <mergeCell ref="ADK48"/>
    <mergeCell ref="ADL48"/>
    <mergeCell ref="ADO48"/>
    <mergeCell ref="ADQ48"/>
    <mergeCell ref="ABT48"/>
    <mergeCell ref="ABB48"/>
    <mergeCell ref="ABD48"/>
    <mergeCell ref="ABF48"/>
    <mergeCell ref="ABI48"/>
    <mergeCell ref="ABJ48"/>
    <mergeCell ref="ABC48"/>
    <mergeCell ref="ABE48"/>
    <mergeCell ref="ABG48"/>
    <mergeCell ref="ABH48"/>
    <mergeCell ref="AAS48"/>
    <mergeCell ref="AAT48"/>
    <mergeCell ref="AAV48"/>
    <mergeCell ref="AAX48"/>
    <mergeCell ref="ABA48"/>
    <mergeCell ref="AAZ48"/>
    <mergeCell ref="AAH48"/>
    <mergeCell ref="AAK48"/>
    <mergeCell ref="AAL48"/>
    <mergeCell ref="AAN48"/>
    <mergeCell ref="AAP48"/>
    <mergeCell ref="ZX48"/>
    <mergeCell ref="ZZ48"/>
    <mergeCell ref="AAC48"/>
    <mergeCell ref="AAD48"/>
    <mergeCell ref="AAF48"/>
    <mergeCell ref="ZN48"/>
    <mergeCell ref="ZP48"/>
    <mergeCell ref="ZR48"/>
    <mergeCell ref="ZU48"/>
    <mergeCell ref="ZV48"/>
    <mergeCell ref="ZO48"/>
    <mergeCell ref="ZQ48"/>
    <mergeCell ref="ZS48"/>
    <mergeCell ref="ZT48"/>
    <mergeCell ref="ABK48"/>
    <mergeCell ref="ABM48"/>
    <mergeCell ref="ABO48"/>
    <mergeCell ref="ABP48"/>
    <mergeCell ref="ABS48"/>
    <mergeCell ref="AAQ48"/>
    <mergeCell ref="AAR48"/>
    <mergeCell ref="AAU48"/>
    <mergeCell ref="AAW48"/>
    <mergeCell ref="AAY48"/>
    <mergeCell ref="AAG48"/>
    <mergeCell ref="AAI48"/>
    <mergeCell ref="AAJ48"/>
    <mergeCell ref="AAM48"/>
    <mergeCell ref="AAO48"/>
    <mergeCell ref="ZW48"/>
    <mergeCell ref="ZY48"/>
    <mergeCell ref="AAA48"/>
    <mergeCell ref="AAB48"/>
    <mergeCell ref="AAE48"/>
    <mergeCell ref="XZ48"/>
    <mergeCell ref="YB48"/>
    <mergeCell ref="YD48"/>
    <mergeCell ref="YG48"/>
    <mergeCell ref="YH48"/>
    <mergeCell ref="YA48"/>
    <mergeCell ref="YC48"/>
    <mergeCell ref="YE48"/>
    <mergeCell ref="YF48"/>
    <mergeCell ref="XQ48"/>
    <mergeCell ref="XR48"/>
    <mergeCell ref="XT48"/>
    <mergeCell ref="XV48"/>
    <mergeCell ref="XY48"/>
    <mergeCell ref="XX48"/>
    <mergeCell ref="XF48"/>
    <mergeCell ref="XI48"/>
    <mergeCell ref="XJ48"/>
    <mergeCell ref="XL48"/>
    <mergeCell ref="XN48"/>
    <mergeCell ref="WV48"/>
    <mergeCell ref="WX48"/>
    <mergeCell ref="XA48"/>
    <mergeCell ref="XB48"/>
    <mergeCell ref="XD48"/>
    <mergeCell ref="WL48"/>
    <mergeCell ref="WN48"/>
    <mergeCell ref="WP48"/>
    <mergeCell ref="WS48"/>
    <mergeCell ref="WT48"/>
    <mergeCell ref="WM48"/>
    <mergeCell ref="WO48"/>
    <mergeCell ref="WQ48"/>
    <mergeCell ref="WR48"/>
    <mergeCell ref="XO48"/>
    <mergeCell ref="XP48"/>
    <mergeCell ref="XS48"/>
    <mergeCell ref="XU48"/>
    <mergeCell ref="XW48"/>
    <mergeCell ref="XE48"/>
    <mergeCell ref="XG48"/>
    <mergeCell ref="XH48"/>
    <mergeCell ref="XK48"/>
    <mergeCell ref="XM48"/>
    <mergeCell ref="WU48"/>
    <mergeCell ref="WW48"/>
    <mergeCell ref="WY48"/>
    <mergeCell ref="WZ48"/>
    <mergeCell ref="XC48"/>
    <mergeCell ref="UW48"/>
    <mergeCell ref="UV48"/>
    <mergeCell ref="UD48"/>
    <mergeCell ref="UG48"/>
    <mergeCell ref="UH48"/>
    <mergeCell ref="UJ48"/>
    <mergeCell ref="UL48"/>
    <mergeCell ref="TT48"/>
    <mergeCell ref="TV48"/>
    <mergeCell ref="TY48"/>
    <mergeCell ref="TZ48"/>
    <mergeCell ref="UB48"/>
    <mergeCell ref="TJ48"/>
    <mergeCell ref="TL48"/>
    <mergeCell ref="TN48"/>
    <mergeCell ref="TQ48"/>
    <mergeCell ref="TR48"/>
    <mergeCell ref="TK48"/>
    <mergeCell ref="TM48"/>
    <mergeCell ref="TO48"/>
    <mergeCell ref="TP48"/>
    <mergeCell ref="TA48"/>
    <mergeCell ref="TB48"/>
    <mergeCell ref="TD48"/>
    <mergeCell ref="TF48"/>
    <mergeCell ref="TI48"/>
    <mergeCell ref="TH48"/>
    <mergeCell ref="SP48"/>
    <mergeCell ref="SS48"/>
    <mergeCell ref="ST48"/>
    <mergeCell ref="SV48"/>
    <mergeCell ref="SX48"/>
    <mergeCell ref="SF48"/>
    <mergeCell ref="SH48"/>
    <mergeCell ref="SK48"/>
    <mergeCell ref="SL48"/>
    <mergeCell ref="SN48"/>
    <mergeCell ref="UC48"/>
    <mergeCell ref="UE48"/>
    <mergeCell ref="UF48"/>
    <mergeCell ref="UI48"/>
    <mergeCell ref="UK48"/>
    <mergeCell ref="TS48"/>
    <mergeCell ref="TU48"/>
    <mergeCell ref="TW48"/>
    <mergeCell ref="TX48"/>
    <mergeCell ref="UA48"/>
    <mergeCell ref="SY48"/>
    <mergeCell ref="SZ48"/>
    <mergeCell ref="TC48"/>
    <mergeCell ref="TE48"/>
    <mergeCell ref="TG48"/>
    <mergeCell ref="SO48"/>
    <mergeCell ref="SQ48"/>
    <mergeCell ref="SR48"/>
    <mergeCell ref="SU48"/>
    <mergeCell ref="SW48"/>
    <mergeCell ref="QZ48"/>
    <mergeCell ref="QH48"/>
    <mergeCell ref="QJ48"/>
    <mergeCell ref="QL48"/>
    <mergeCell ref="QO48"/>
    <mergeCell ref="QP48"/>
    <mergeCell ref="QI48"/>
    <mergeCell ref="QK48"/>
    <mergeCell ref="QM48"/>
    <mergeCell ref="QN48"/>
    <mergeCell ref="PY48"/>
    <mergeCell ref="PZ48"/>
    <mergeCell ref="QB48"/>
    <mergeCell ref="QD48"/>
    <mergeCell ref="QG48"/>
    <mergeCell ref="QF48"/>
    <mergeCell ref="PN48"/>
    <mergeCell ref="PQ48"/>
    <mergeCell ref="PR48"/>
    <mergeCell ref="PT48"/>
    <mergeCell ref="PV48"/>
    <mergeCell ref="PD48"/>
    <mergeCell ref="PF48"/>
    <mergeCell ref="PI48"/>
    <mergeCell ref="PJ48"/>
    <mergeCell ref="PL48"/>
    <mergeCell ref="OT48"/>
    <mergeCell ref="OV48"/>
    <mergeCell ref="OX48"/>
    <mergeCell ref="PA48"/>
    <mergeCell ref="PB48"/>
    <mergeCell ref="OU48"/>
    <mergeCell ref="OW48"/>
    <mergeCell ref="OY48"/>
    <mergeCell ref="OZ48"/>
    <mergeCell ref="QQ48"/>
    <mergeCell ref="QS48"/>
    <mergeCell ref="QU48"/>
    <mergeCell ref="QV48"/>
    <mergeCell ref="QY48"/>
    <mergeCell ref="PW48"/>
    <mergeCell ref="PX48"/>
    <mergeCell ref="QA48"/>
    <mergeCell ref="QC48"/>
    <mergeCell ref="QE48"/>
    <mergeCell ref="PM48"/>
    <mergeCell ref="PO48"/>
    <mergeCell ref="PP48"/>
    <mergeCell ref="PS48"/>
    <mergeCell ref="PU48"/>
    <mergeCell ref="PC48"/>
    <mergeCell ref="PE48"/>
    <mergeCell ref="PG48"/>
    <mergeCell ref="PH48"/>
    <mergeCell ref="PK48"/>
    <mergeCell ref="NF48"/>
    <mergeCell ref="NH48"/>
    <mergeCell ref="NJ48"/>
    <mergeCell ref="NM48"/>
    <mergeCell ref="NN48"/>
    <mergeCell ref="NG48"/>
    <mergeCell ref="NI48"/>
    <mergeCell ref="NK48"/>
    <mergeCell ref="NL48"/>
    <mergeCell ref="MW48"/>
    <mergeCell ref="MX48"/>
    <mergeCell ref="MZ48"/>
    <mergeCell ref="NB48"/>
    <mergeCell ref="NE48"/>
    <mergeCell ref="ND48"/>
    <mergeCell ref="ML48"/>
    <mergeCell ref="MO48"/>
    <mergeCell ref="MP48"/>
    <mergeCell ref="MR48"/>
    <mergeCell ref="MT48"/>
    <mergeCell ref="MB48"/>
    <mergeCell ref="MD48"/>
    <mergeCell ref="MG48"/>
    <mergeCell ref="MH48"/>
    <mergeCell ref="MJ48"/>
    <mergeCell ref="LR48"/>
    <mergeCell ref="LT48"/>
    <mergeCell ref="LV48"/>
    <mergeCell ref="LY48"/>
    <mergeCell ref="LZ48"/>
    <mergeCell ref="LS48"/>
    <mergeCell ref="LU48"/>
    <mergeCell ref="LW48"/>
    <mergeCell ref="LX48"/>
    <mergeCell ref="MU48"/>
    <mergeCell ref="MV48"/>
    <mergeCell ref="MY48"/>
    <mergeCell ref="NA48"/>
    <mergeCell ref="NC48"/>
    <mergeCell ref="MK48"/>
    <mergeCell ref="MM48"/>
    <mergeCell ref="MN48"/>
    <mergeCell ref="MQ48"/>
    <mergeCell ref="MS48"/>
    <mergeCell ref="MA48"/>
    <mergeCell ref="MC48"/>
    <mergeCell ref="ME48"/>
    <mergeCell ref="MF48"/>
    <mergeCell ref="MI48"/>
    <mergeCell ref="KC48"/>
    <mergeCell ref="KB48"/>
    <mergeCell ref="JJ48"/>
    <mergeCell ref="JM48"/>
    <mergeCell ref="JN48"/>
    <mergeCell ref="JP48"/>
    <mergeCell ref="JR48"/>
    <mergeCell ref="IZ48"/>
    <mergeCell ref="JB48"/>
    <mergeCell ref="JE48"/>
    <mergeCell ref="JF48"/>
    <mergeCell ref="JH48"/>
    <mergeCell ref="IP48"/>
    <mergeCell ref="IR48"/>
    <mergeCell ref="IT48"/>
    <mergeCell ref="IW48"/>
    <mergeCell ref="IX48"/>
    <mergeCell ref="IQ48"/>
    <mergeCell ref="IS48"/>
    <mergeCell ref="IU48"/>
    <mergeCell ref="IV48"/>
    <mergeCell ref="IG48"/>
    <mergeCell ref="IH48"/>
    <mergeCell ref="IJ48"/>
    <mergeCell ref="IL48"/>
    <mergeCell ref="IO48"/>
    <mergeCell ref="IN48"/>
    <mergeCell ref="HV48"/>
    <mergeCell ref="HY48"/>
    <mergeCell ref="HZ48"/>
    <mergeCell ref="IB48"/>
    <mergeCell ref="ID48"/>
    <mergeCell ref="HL48"/>
    <mergeCell ref="HN48"/>
    <mergeCell ref="HQ48"/>
    <mergeCell ref="HR48"/>
    <mergeCell ref="HT48"/>
    <mergeCell ref="JI48"/>
    <mergeCell ref="JK48"/>
    <mergeCell ref="JL48"/>
    <mergeCell ref="JO48"/>
    <mergeCell ref="JQ48"/>
    <mergeCell ref="IY48"/>
    <mergeCell ref="JA48"/>
    <mergeCell ref="JC48"/>
    <mergeCell ref="JD48"/>
    <mergeCell ref="JG48"/>
    <mergeCell ref="IE48"/>
    <mergeCell ref="IF48"/>
    <mergeCell ref="II48"/>
    <mergeCell ref="IK48"/>
    <mergeCell ref="IM48"/>
    <mergeCell ref="HU48"/>
    <mergeCell ref="HW48"/>
    <mergeCell ref="HX48"/>
    <mergeCell ref="IA48"/>
    <mergeCell ref="IC48"/>
    <mergeCell ref="GF48"/>
    <mergeCell ref="FN48"/>
    <mergeCell ref="FP48"/>
    <mergeCell ref="FR48"/>
    <mergeCell ref="FU48"/>
    <mergeCell ref="FV48"/>
    <mergeCell ref="FO48"/>
    <mergeCell ref="FQ48"/>
    <mergeCell ref="FS48"/>
    <mergeCell ref="FT48"/>
    <mergeCell ref="FE48"/>
    <mergeCell ref="FF48"/>
    <mergeCell ref="FH48"/>
    <mergeCell ref="FJ48"/>
    <mergeCell ref="FM48"/>
    <mergeCell ref="FL48"/>
    <mergeCell ref="ET48"/>
    <mergeCell ref="EW48"/>
    <mergeCell ref="EX48"/>
    <mergeCell ref="EZ48"/>
    <mergeCell ref="FB48"/>
    <mergeCell ref="EJ48"/>
    <mergeCell ref="EL48"/>
    <mergeCell ref="EO48"/>
    <mergeCell ref="EP48"/>
    <mergeCell ref="ER48"/>
    <mergeCell ref="DZ48"/>
    <mergeCell ref="EB48"/>
    <mergeCell ref="ED48"/>
    <mergeCell ref="EG48"/>
    <mergeCell ref="EH48"/>
    <mergeCell ref="EA48"/>
    <mergeCell ref="EC48"/>
    <mergeCell ref="EE48"/>
    <mergeCell ref="EF48"/>
    <mergeCell ref="CL48"/>
    <mergeCell ref="CN48"/>
    <mergeCell ref="CP48"/>
    <mergeCell ref="CS48"/>
    <mergeCell ref="CT48"/>
    <mergeCell ref="CM48"/>
    <mergeCell ref="CO48"/>
    <mergeCell ref="CQ48"/>
    <mergeCell ref="CR48"/>
    <mergeCell ref="CC48"/>
    <mergeCell ref="CD48"/>
    <mergeCell ref="CF48"/>
    <mergeCell ref="CH48"/>
    <mergeCell ref="CK48"/>
    <mergeCell ref="CJ48"/>
    <mergeCell ref="BR48"/>
    <mergeCell ref="BU48"/>
    <mergeCell ref="BV48"/>
    <mergeCell ref="BX48"/>
    <mergeCell ref="BZ48"/>
    <mergeCell ref="BH48"/>
    <mergeCell ref="BJ48"/>
    <mergeCell ref="BM48"/>
    <mergeCell ref="BN48"/>
    <mergeCell ref="BP48"/>
    <mergeCell ref="AX48"/>
    <mergeCell ref="AZ48"/>
    <mergeCell ref="BB48"/>
    <mergeCell ref="BE48"/>
    <mergeCell ref="BF48"/>
    <mergeCell ref="AY48"/>
    <mergeCell ref="BA48"/>
    <mergeCell ref="BC48"/>
    <mergeCell ref="BD48"/>
    <mergeCell ref="CA48"/>
    <mergeCell ref="CB48"/>
    <mergeCell ref="CE48"/>
    <mergeCell ref="CG48"/>
    <mergeCell ref="CI48"/>
    <mergeCell ref="BQ48"/>
    <mergeCell ref="BS48"/>
    <mergeCell ref="BT48"/>
    <mergeCell ref="BW48"/>
    <mergeCell ref="BY48"/>
    <mergeCell ref="BG48"/>
    <mergeCell ref="BI48"/>
    <mergeCell ref="BK48"/>
    <mergeCell ref="BL48"/>
    <mergeCell ref="BO48"/>
    <mergeCell ref="AO48"/>
    <mergeCell ref="AP48"/>
    <mergeCell ref="AR48"/>
    <mergeCell ref="AT48"/>
    <mergeCell ref="AW48"/>
    <mergeCell ref="AV48"/>
    <mergeCell ref="AD48"/>
    <mergeCell ref="AG48"/>
    <mergeCell ref="AH48"/>
    <mergeCell ref="AJ48"/>
    <mergeCell ref="AL48"/>
    <mergeCell ref="AE48"/>
    <mergeCell ref="AF48"/>
    <mergeCell ref="AI48"/>
    <mergeCell ref="AK48"/>
    <mergeCell ref="T48"/>
    <mergeCell ref="V48"/>
    <mergeCell ref="Y48"/>
    <mergeCell ref="Z48"/>
    <mergeCell ref="AB48"/>
    <mergeCell ref="L48"/>
    <mergeCell ref="N48"/>
    <mergeCell ref="Q48"/>
    <mergeCell ref="R48"/>
    <mergeCell ref="A54:A56"/>
    <mergeCell ref="C50:E50"/>
    <mergeCell ref="C51:E51"/>
    <mergeCell ref="C52:E52"/>
    <mergeCell ref="C54:E54"/>
    <mergeCell ref="C55:E55"/>
    <mergeCell ref="C56:E56"/>
    <mergeCell ref="B103:E103"/>
    <mergeCell ref="B2:H2"/>
    <mergeCell ref="B4:H4"/>
    <mergeCell ref="B6:E6"/>
    <mergeCell ref="B7:E7"/>
    <mergeCell ref="B8:E8"/>
    <mergeCell ref="C9:E9"/>
    <mergeCell ref="C19:E19"/>
    <mergeCell ref="C20:E20"/>
    <mergeCell ref="C21:E21"/>
    <mergeCell ref="C22:E22"/>
    <mergeCell ref="C23:E23"/>
    <mergeCell ref="C24:E24"/>
    <mergeCell ref="AM48"/>
    <mergeCell ref="AN48"/>
    <mergeCell ref="AQ48"/>
    <mergeCell ref="AS48"/>
    <mergeCell ref="AU48"/>
    <mergeCell ref="B65:E65"/>
    <mergeCell ref="B69:E69"/>
    <mergeCell ref="B73:E73"/>
    <mergeCell ref="C86:E86"/>
    <mergeCell ref="C87:E87"/>
    <mergeCell ref="C88:E88"/>
    <mergeCell ref="B78:E78"/>
    <mergeCell ref="B83:E83"/>
    <mergeCell ref="C61:E61"/>
    <mergeCell ref="C62:E62"/>
    <mergeCell ref="C63:E63"/>
  </mergeCells>
  <conditionalFormatting sqref="F9:G9">
    <cfRule type="cellIs" dxfId="0" priority="3" operator="lessThan">
      <formula>-0.001</formula>
    </cfRule>
  </conditionalFormatting>
  <pageMargins left="0.70866141732283472" right="0.70866141732283472" top="0.74803149606299213" bottom="0.74803149606299213" header="0.31496062992125984" footer="0.31496062992125984"/>
  <pageSetup paperSize="9" scale="5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SAŽETAK</vt:lpstr>
      <vt:lpstr> Račun prihoda i rashoda</vt:lpstr>
      <vt:lpstr>Rashodi i prihodi prema izvoru</vt:lpstr>
      <vt:lpstr>Rashodi prema funkcijskoj k </vt:lpstr>
      <vt:lpstr>Račun financiranja </vt:lpstr>
      <vt:lpstr>Programska klasifikacija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Windows korisnik</cp:lastModifiedBy>
  <cp:lastPrinted>2026-03-20T12:45:15Z</cp:lastPrinted>
  <dcterms:created xsi:type="dcterms:W3CDTF">2022-08-12T12:51:27Z</dcterms:created>
  <dcterms:modified xsi:type="dcterms:W3CDTF">2026-03-25T10:28:29Z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Tablica ogledni format izvještaja o izvršenju PK JLP(R)S.xlsx</vt:lpwstr>
  </property>
</Properties>
</file>